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ья\Desktop\"/>
    </mc:Choice>
  </mc:AlternateContent>
  <bookViews>
    <workbookView xWindow="0" yWindow="0" windowWidth="19815" windowHeight="7815" activeTab="1"/>
  </bookViews>
  <sheets>
    <sheet name="Средняя группа" sheetId="3" r:id="rId1"/>
    <sheet name="Старшая группа" sheetId="4" r:id="rId2"/>
  </sheets>
  <calcPr calcId="162913" refMode="R1C1"/>
</workbook>
</file>

<file path=xl/calcChain.xml><?xml version="1.0" encoding="utf-8"?>
<calcChain xmlns="http://schemas.openxmlformats.org/spreadsheetml/2006/main">
  <c r="D41" i="3" l="1"/>
  <c r="D31" i="4" l="1"/>
  <c r="D30" i="4"/>
  <c r="D29" i="4"/>
  <c r="D54" i="3" l="1"/>
  <c r="D53" i="3"/>
  <c r="D52" i="3"/>
  <c r="E31" i="4" l="1"/>
  <c r="SR22" i="4"/>
  <c r="SB22" i="4"/>
  <c r="RL22" i="4"/>
  <c r="QV22" i="4"/>
  <c r="QF22" i="4"/>
  <c r="OZ22" i="4"/>
  <c r="NT22" i="4"/>
  <c r="MN22" i="4"/>
  <c r="LH22" i="4"/>
  <c r="KB22" i="4"/>
  <c r="IV22" i="4"/>
  <c r="TG21" i="4"/>
  <c r="TG22" i="4" s="1"/>
  <c r="TF21" i="4"/>
  <c r="TF22" i="4" s="1"/>
  <c r="TE21" i="4"/>
  <c r="TE22" i="4" s="1"/>
  <c r="TD21" i="4"/>
  <c r="TD22" i="4" s="1"/>
  <c r="TC21" i="4"/>
  <c r="TC22" i="4" s="1"/>
  <c r="TB21" i="4"/>
  <c r="TB22" i="4" s="1"/>
  <c r="TA21" i="4"/>
  <c r="TA22" i="4" s="1"/>
  <c r="SZ21" i="4"/>
  <c r="SZ22" i="4" s="1"/>
  <c r="SY21" i="4"/>
  <c r="SY22" i="4" s="1"/>
  <c r="SX21" i="4"/>
  <c r="SX22" i="4" s="1"/>
  <c r="SW21" i="4"/>
  <c r="SW22" i="4" s="1"/>
  <c r="SV21" i="4"/>
  <c r="SV22" i="4" s="1"/>
  <c r="SU21" i="4"/>
  <c r="SU22" i="4" s="1"/>
  <c r="ST21" i="4"/>
  <c r="ST22" i="4" s="1"/>
  <c r="SS21" i="4"/>
  <c r="SS22" i="4" s="1"/>
  <c r="SR21" i="4"/>
  <c r="SQ21" i="4"/>
  <c r="SQ22" i="4" s="1"/>
  <c r="SP21" i="4"/>
  <c r="SP22" i="4" s="1"/>
  <c r="SO21" i="4"/>
  <c r="SO22" i="4" s="1"/>
  <c r="SN21" i="4"/>
  <c r="SN22" i="4" s="1"/>
  <c r="SM21" i="4"/>
  <c r="SM22" i="4" s="1"/>
  <c r="SL21" i="4"/>
  <c r="SL22" i="4" s="1"/>
  <c r="SK21" i="4"/>
  <c r="SK22" i="4" s="1"/>
  <c r="SJ21" i="4"/>
  <c r="SJ22" i="4" s="1"/>
  <c r="SI21" i="4"/>
  <c r="SI22" i="4" s="1"/>
  <c r="SH21" i="4"/>
  <c r="SH22" i="4" s="1"/>
  <c r="SG21" i="4"/>
  <c r="SG22" i="4" s="1"/>
  <c r="SF21" i="4"/>
  <c r="SF22" i="4" s="1"/>
  <c r="SE21" i="4"/>
  <c r="SE22" i="4" s="1"/>
  <c r="SD21" i="4"/>
  <c r="SD22" i="4" s="1"/>
  <c r="SC21" i="4"/>
  <c r="SC22" i="4" s="1"/>
  <c r="SB21" i="4"/>
  <c r="SA21" i="4"/>
  <c r="SA22" i="4" s="1"/>
  <c r="RZ21" i="4"/>
  <c r="RZ22" i="4" s="1"/>
  <c r="RY21" i="4"/>
  <c r="RY22" i="4" s="1"/>
  <c r="RX21" i="4"/>
  <c r="RX22" i="4" s="1"/>
  <c r="RW21" i="4"/>
  <c r="RW22" i="4" s="1"/>
  <c r="RV21" i="4"/>
  <c r="RV22" i="4" s="1"/>
  <c r="RU21" i="4"/>
  <c r="RU22" i="4" s="1"/>
  <c r="RT21" i="4"/>
  <c r="RT22" i="4" s="1"/>
  <c r="RS21" i="4"/>
  <c r="RS22" i="4" s="1"/>
  <c r="RR21" i="4"/>
  <c r="RR22" i="4" s="1"/>
  <c r="RQ21" i="4"/>
  <c r="RQ22" i="4" s="1"/>
  <c r="RP21" i="4"/>
  <c r="RP22" i="4" s="1"/>
  <c r="RO21" i="4"/>
  <c r="RO22" i="4" s="1"/>
  <c r="RN21" i="4"/>
  <c r="RN22" i="4" s="1"/>
  <c r="RM21" i="4"/>
  <c r="RM22" i="4" s="1"/>
  <c r="RL21" i="4"/>
  <c r="RK21" i="4"/>
  <c r="RK22" i="4" s="1"/>
  <c r="RJ21" i="4"/>
  <c r="RJ22" i="4" s="1"/>
  <c r="RI21" i="4"/>
  <c r="RI22" i="4" s="1"/>
  <c r="RH21" i="4"/>
  <c r="RH22" i="4" s="1"/>
  <c r="RG21" i="4"/>
  <c r="RG22" i="4" s="1"/>
  <c r="RF21" i="4"/>
  <c r="RF22" i="4" s="1"/>
  <c r="RE21" i="4"/>
  <c r="RE22" i="4" s="1"/>
  <c r="RD21" i="4"/>
  <c r="RD22" i="4" s="1"/>
  <c r="RC21" i="4"/>
  <c r="RC22" i="4" s="1"/>
  <c r="RB21" i="4"/>
  <c r="RB22" i="4" s="1"/>
  <c r="RA21" i="4"/>
  <c r="RA22" i="4" s="1"/>
  <c r="QZ21" i="4"/>
  <c r="QZ22" i="4" s="1"/>
  <c r="QY21" i="4"/>
  <c r="QY22" i="4" s="1"/>
  <c r="QX21" i="4"/>
  <c r="QX22" i="4" s="1"/>
  <c r="QW21" i="4"/>
  <c r="QW22" i="4" s="1"/>
  <c r="QV21" i="4"/>
  <c r="QU21" i="4"/>
  <c r="QU22" i="4" s="1"/>
  <c r="QT21" i="4"/>
  <c r="QT22" i="4" s="1"/>
  <c r="QS21" i="4"/>
  <c r="QS22" i="4" s="1"/>
  <c r="QR21" i="4"/>
  <c r="QR22" i="4" s="1"/>
  <c r="QQ21" i="4"/>
  <c r="QQ22" i="4" s="1"/>
  <c r="QP21" i="4"/>
  <c r="QP22" i="4" s="1"/>
  <c r="QO21" i="4"/>
  <c r="QO22" i="4" s="1"/>
  <c r="QN21" i="4"/>
  <c r="QN22" i="4" s="1"/>
  <c r="QM21" i="4"/>
  <c r="QM22" i="4" s="1"/>
  <c r="QL21" i="4"/>
  <c r="QL22" i="4" s="1"/>
  <c r="QK21" i="4"/>
  <c r="QK22" i="4" s="1"/>
  <c r="QJ21" i="4"/>
  <c r="QJ22" i="4" s="1"/>
  <c r="QI21" i="4"/>
  <c r="QI22" i="4" s="1"/>
  <c r="QH21" i="4"/>
  <c r="QH22" i="4" s="1"/>
  <c r="QG21" i="4"/>
  <c r="QG22" i="4" s="1"/>
  <c r="QF21" i="4"/>
  <c r="QE21" i="4"/>
  <c r="QE22" i="4" s="1"/>
  <c r="QD21" i="4"/>
  <c r="QD22" i="4" s="1"/>
  <c r="QC21" i="4"/>
  <c r="QC22" i="4" s="1"/>
  <c r="QB21" i="4"/>
  <c r="QB22" i="4" s="1"/>
  <c r="QA21" i="4"/>
  <c r="QA22" i="4" s="1"/>
  <c r="PZ21" i="4"/>
  <c r="PZ22" i="4" s="1"/>
  <c r="PY21" i="4"/>
  <c r="PY22" i="4" s="1"/>
  <c r="PX21" i="4"/>
  <c r="PX22" i="4" s="1"/>
  <c r="PW21" i="4"/>
  <c r="PW22" i="4" s="1"/>
  <c r="PV21" i="4"/>
  <c r="PV22" i="4" s="1"/>
  <c r="PU21" i="4"/>
  <c r="PU22" i="4" s="1"/>
  <c r="PT21" i="4"/>
  <c r="PT22" i="4" s="1"/>
  <c r="PS21" i="4"/>
  <c r="PS22" i="4" s="1"/>
  <c r="PR21" i="4"/>
  <c r="PR22" i="4" s="1"/>
  <c r="PQ21" i="4"/>
  <c r="PQ22" i="4" s="1"/>
  <c r="PP21" i="4"/>
  <c r="PP22" i="4" s="1"/>
  <c r="PO21" i="4"/>
  <c r="PO22" i="4" s="1"/>
  <c r="PN21" i="4"/>
  <c r="PN22" i="4" s="1"/>
  <c r="PM21" i="4"/>
  <c r="PM22" i="4" s="1"/>
  <c r="PL21" i="4"/>
  <c r="PL22" i="4" s="1"/>
  <c r="PK21" i="4"/>
  <c r="PK22" i="4" s="1"/>
  <c r="PJ21" i="4"/>
  <c r="PJ22" i="4" s="1"/>
  <c r="PI21" i="4"/>
  <c r="PI22" i="4" s="1"/>
  <c r="PH21" i="4"/>
  <c r="PH22" i="4" s="1"/>
  <c r="PG21" i="4"/>
  <c r="PG22" i="4" s="1"/>
  <c r="PF21" i="4"/>
  <c r="PF22" i="4" s="1"/>
  <c r="PE21" i="4"/>
  <c r="PE22" i="4" s="1"/>
  <c r="PD21" i="4"/>
  <c r="PD22" i="4" s="1"/>
  <c r="PC21" i="4"/>
  <c r="PC22" i="4" s="1"/>
  <c r="PB21" i="4"/>
  <c r="PB22" i="4" s="1"/>
  <c r="PA21" i="4"/>
  <c r="PA22" i="4" s="1"/>
  <c r="OZ21" i="4"/>
  <c r="OY21" i="4"/>
  <c r="OY22" i="4" s="1"/>
  <c r="OX21" i="4"/>
  <c r="OX22" i="4" s="1"/>
  <c r="OW21" i="4"/>
  <c r="OW22" i="4" s="1"/>
  <c r="OV21" i="4"/>
  <c r="OV22" i="4" s="1"/>
  <c r="OU21" i="4"/>
  <c r="OU22" i="4" s="1"/>
  <c r="OT21" i="4"/>
  <c r="OT22" i="4" s="1"/>
  <c r="OS21" i="4"/>
  <c r="OS22" i="4" s="1"/>
  <c r="OR21" i="4"/>
  <c r="OR22" i="4" s="1"/>
  <c r="D41" i="4" s="1"/>
  <c r="OQ21" i="4"/>
  <c r="OQ22" i="4" s="1"/>
  <c r="OP21" i="4"/>
  <c r="OP22" i="4" s="1"/>
  <c r="OO21" i="4"/>
  <c r="OO22" i="4" s="1"/>
  <c r="ON21" i="4"/>
  <c r="ON22" i="4" s="1"/>
  <c r="OM21" i="4"/>
  <c r="OM22" i="4" s="1"/>
  <c r="OL21" i="4"/>
  <c r="OL22" i="4" s="1"/>
  <c r="OK21" i="4"/>
  <c r="OK22" i="4" s="1"/>
  <c r="OJ21" i="4"/>
  <c r="OJ22" i="4" s="1"/>
  <c r="OI21" i="4"/>
  <c r="OI22" i="4" s="1"/>
  <c r="OH21" i="4"/>
  <c r="OH22" i="4" s="1"/>
  <c r="OG21" i="4"/>
  <c r="OG22" i="4" s="1"/>
  <c r="OF21" i="4"/>
  <c r="OF22" i="4" s="1"/>
  <c r="OE21" i="4"/>
  <c r="OE22" i="4" s="1"/>
  <c r="OD21" i="4"/>
  <c r="OD22" i="4" s="1"/>
  <c r="OC21" i="4"/>
  <c r="OC22" i="4" s="1"/>
  <c r="OB21" i="4"/>
  <c r="OB22" i="4" s="1"/>
  <c r="OA21" i="4"/>
  <c r="OA22" i="4" s="1"/>
  <c r="NZ21" i="4"/>
  <c r="NZ22" i="4" s="1"/>
  <c r="NY21" i="4"/>
  <c r="NY22" i="4" s="1"/>
  <c r="NX21" i="4"/>
  <c r="NX22" i="4" s="1"/>
  <c r="NW21" i="4"/>
  <c r="NW22" i="4" s="1"/>
  <c r="NV21" i="4"/>
  <c r="NV22" i="4" s="1"/>
  <c r="NU21" i="4"/>
  <c r="NU22" i="4" s="1"/>
  <c r="NT21" i="4"/>
  <c r="NS21" i="4"/>
  <c r="NS22" i="4" s="1"/>
  <c r="NR21" i="4"/>
  <c r="NR22" i="4" s="1"/>
  <c r="NQ21" i="4"/>
  <c r="NQ22" i="4" s="1"/>
  <c r="NP21" i="4"/>
  <c r="NP22" i="4" s="1"/>
  <c r="NO21" i="4"/>
  <c r="NO22" i="4" s="1"/>
  <c r="NN21" i="4"/>
  <c r="NN22" i="4" s="1"/>
  <c r="NM21" i="4"/>
  <c r="NM22" i="4" s="1"/>
  <c r="NL21" i="4"/>
  <c r="NL22" i="4" s="1"/>
  <c r="NK21" i="4"/>
  <c r="NK22" i="4" s="1"/>
  <c r="NJ21" i="4"/>
  <c r="NJ22" i="4" s="1"/>
  <c r="NI21" i="4"/>
  <c r="NI22" i="4" s="1"/>
  <c r="NH21" i="4"/>
  <c r="NH22" i="4" s="1"/>
  <c r="NG21" i="4"/>
  <c r="NG22" i="4" s="1"/>
  <c r="NF21" i="4"/>
  <c r="NF22" i="4" s="1"/>
  <c r="NE21" i="4"/>
  <c r="NE22" i="4" s="1"/>
  <c r="ND21" i="4"/>
  <c r="ND22" i="4" s="1"/>
  <c r="NC21" i="4"/>
  <c r="NC22" i="4" s="1"/>
  <c r="NB21" i="4"/>
  <c r="NB22" i="4" s="1"/>
  <c r="NA21" i="4"/>
  <c r="NA22" i="4" s="1"/>
  <c r="MZ21" i="4"/>
  <c r="MZ22" i="4" s="1"/>
  <c r="MY21" i="4"/>
  <c r="MY22" i="4" s="1"/>
  <c r="MX21" i="4"/>
  <c r="MX22" i="4" s="1"/>
  <c r="MW21" i="4"/>
  <c r="MW22" i="4" s="1"/>
  <c r="MV21" i="4"/>
  <c r="MV22" i="4" s="1"/>
  <c r="MU21" i="4"/>
  <c r="MU22" i="4" s="1"/>
  <c r="MT21" i="4"/>
  <c r="MT22" i="4" s="1"/>
  <c r="MS21" i="4"/>
  <c r="MS22" i="4" s="1"/>
  <c r="MR21" i="4"/>
  <c r="MR22" i="4" s="1"/>
  <c r="MQ21" i="4"/>
  <c r="MQ22" i="4" s="1"/>
  <c r="MP21" i="4"/>
  <c r="MP22" i="4" s="1"/>
  <c r="MO21" i="4"/>
  <c r="MO22" i="4" s="1"/>
  <c r="MN21" i="4"/>
  <c r="MM21" i="4"/>
  <c r="MM22" i="4" s="1"/>
  <c r="ML21" i="4"/>
  <c r="ML22" i="4" s="1"/>
  <c r="MK21" i="4"/>
  <c r="MK22" i="4" s="1"/>
  <c r="MJ21" i="4"/>
  <c r="MJ22" i="4" s="1"/>
  <c r="MI21" i="4"/>
  <c r="MI22" i="4" s="1"/>
  <c r="MH21" i="4"/>
  <c r="MH22" i="4" s="1"/>
  <c r="MG21" i="4"/>
  <c r="MG22" i="4" s="1"/>
  <c r="MF21" i="4"/>
  <c r="MF22" i="4" s="1"/>
  <c r="ME21" i="4"/>
  <c r="ME22" i="4" s="1"/>
  <c r="MD21" i="4"/>
  <c r="MD22" i="4" s="1"/>
  <c r="MC21" i="4"/>
  <c r="MC22" i="4" s="1"/>
  <c r="MB21" i="4"/>
  <c r="MB22" i="4" s="1"/>
  <c r="MA21" i="4"/>
  <c r="MA22" i="4" s="1"/>
  <c r="LZ21" i="4"/>
  <c r="LZ22" i="4" s="1"/>
  <c r="LY21" i="4"/>
  <c r="LY22" i="4" s="1"/>
  <c r="LX21" i="4"/>
  <c r="LX22" i="4" s="1"/>
  <c r="LW21" i="4"/>
  <c r="LW22" i="4" s="1"/>
  <c r="LV21" i="4"/>
  <c r="LV22" i="4" s="1"/>
  <c r="LU21" i="4"/>
  <c r="LU22" i="4" s="1"/>
  <c r="LT21" i="4"/>
  <c r="LT22" i="4" s="1"/>
  <c r="LS21" i="4"/>
  <c r="LS22" i="4" s="1"/>
  <c r="LR21" i="4"/>
  <c r="LR22" i="4" s="1"/>
  <c r="LQ21" i="4"/>
  <c r="LQ22" i="4" s="1"/>
  <c r="LP21" i="4"/>
  <c r="LP22" i="4" s="1"/>
  <c r="LO21" i="4"/>
  <c r="LO22" i="4" s="1"/>
  <c r="LN21" i="4"/>
  <c r="LN22" i="4" s="1"/>
  <c r="LM21" i="4"/>
  <c r="LM22" i="4" s="1"/>
  <c r="LL21" i="4"/>
  <c r="LL22" i="4" s="1"/>
  <c r="LK21" i="4"/>
  <c r="LK22" i="4" s="1"/>
  <c r="LJ21" i="4"/>
  <c r="LJ22" i="4" s="1"/>
  <c r="LI21" i="4"/>
  <c r="LI22" i="4" s="1"/>
  <c r="LH21" i="4"/>
  <c r="LG21" i="4"/>
  <c r="LG22" i="4" s="1"/>
  <c r="LF21" i="4"/>
  <c r="LF22" i="4" s="1"/>
  <c r="LE21" i="4"/>
  <c r="LE22" i="4" s="1"/>
  <c r="LD21" i="4"/>
  <c r="LD22" i="4" s="1"/>
  <c r="LC21" i="4"/>
  <c r="LC22" i="4" s="1"/>
  <c r="LB21" i="4"/>
  <c r="LB22" i="4" s="1"/>
  <c r="LA21" i="4"/>
  <c r="LA22" i="4" s="1"/>
  <c r="KZ21" i="4"/>
  <c r="KZ22" i="4" s="1"/>
  <c r="KY21" i="4"/>
  <c r="KY22" i="4" s="1"/>
  <c r="KX21" i="4"/>
  <c r="KX22" i="4" s="1"/>
  <c r="KW21" i="4"/>
  <c r="KW22" i="4" s="1"/>
  <c r="KV21" i="4"/>
  <c r="KV22" i="4" s="1"/>
  <c r="KU21" i="4"/>
  <c r="KU22" i="4" s="1"/>
  <c r="KT21" i="4"/>
  <c r="KT22" i="4" s="1"/>
  <c r="KS21" i="4"/>
  <c r="KS22" i="4" s="1"/>
  <c r="KR21" i="4"/>
  <c r="KR22" i="4" s="1"/>
  <c r="KQ21" i="4"/>
  <c r="KQ22" i="4" s="1"/>
  <c r="KP21" i="4"/>
  <c r="KP22" i="4" s="1"/>
  <c r="KO21" i="4"/>
  <c r="KO22" i="4" s="1"/>
  <c r="KN21" i="4"/>
  <c r="KN22" i="4" s="1"/>
  <c r="KM21" i="4"/>
  <c r="KM22" i="4" s="1"/>
  <c r="KL21" i="4"/>
  <c r="KL22" i="4" s="1"/>
  <c r="KK21" i="4"/>
  <c r="KK22" i="4" s="1"/>
  <c r="KJ21" i="4"/>
  <c r="KJ22" i="4" s="1"/>
  <c r="KI21" i="4"/>
  <c r="KI22" i="4" s="1"/>
  <c r="KH21" i="4"/>
  <c r="KH22" i="4" s="1"/>
  <c r="KG21" i="4"/>
  <c r="KG22" i="4" s="1"/>
  <c r="KF21" i="4"/>
  <c r="KF22" i="4" s="1"/>
  <c r="KE21" i="4"/>
  <c r="KE22" i="4" s="1"/>
  <c r="KD21" i="4"/>
  <c r="KD22" i="4" s="1"/>
  <c r="KC21" i="4"/>
  <c r="KC22" i="4" s="1"/>
  <c r="KB21" i="4"/>
  <c r="KA21" i="4"/>
  <c r="KA22" i="4" s="1"/>
  <c r="JZ21" i="4"/>
  <c r="JZ22" i="4" s="1"/>
  <c r="JY21" i="4"/>
  <c r="JY22" i="4" s="1"/>
  <c r="JX21" i="4"/>
  <c r="JX22" i="4" s="1"/>
  <c r="JW21" i="4"/>
  <c r="JW22" i="4" s="1"/>
  <c r="JV21" i="4"/>
  <c r="JV22" i="4" s="1"/>
  <c r="JU21" i="4"/>
  <c r="JU22" i="4" s="1"/>
  <c r="JT21" i="4"/>
  <c r="JT22" i="4" s="1"/>
  <c r="JS21" i="4"/>
  <c r="JS22" i="4" s="1"/>
  <c r="JR21" i="4"/>
  <c r="JR22" i="4" s="1"/>
  <c r="JQ21" i="4"/>
  <c r="JQ22" i="4" s="1"/>
  <c r="JP21" i="4"/>
  <c r="JP22" i="4" s="1"/>
  <c r="JO21" i="4"/>
  <c r="JO22" i="4" s="1"/>
  <c r="JN21" i="4"/>
  <c r="JN22" i="4" s="1"/>
  <c r="JM21" i="4"/>
  <c r="JM22" i="4" s="1"/>
  <c r="JL21" i="4"/>
  <c r="JL22" i="4" s="1"/>
  <c r="JK21" i="4"/>
  <c r="JK22" i="4" s="1"/>
  <c r="JJ21" i="4"/>
  <c r="JJ22" i="4" s="1"/>
  <c r="JI21" i="4"/>
  <c r="JI22" i="4" s="1"/>
  <c r="JH21" i="4"/>
  <c r="JH22" i="4" s="1"/>
  <c r="JG21" i="4"/>
  <c r="JG22" i="4" s="1"/>
  <c r="JF21" i="4"/>
  <c r="JF22" i="4" s="1"/>
  <c r="JE21" i="4"/>
  <c r="JE22" i="4" s="1"/>
  <c r="JD21" i="4"/>
  <c r="JD22" i="4" s="1"/>
  <c r="JC21" i="4"/>
  <c r="JC22" i="4" s="1"/>
  <c r="JB21" i="4"/>
  <c r="JB22" i="4" s="1"/>
  <c r="JA21" i="4"/>
  <c r="JA22" i="4" s="1"/>
  <c r="IZ21" i="4"/>
  <c r="IZ22" i="4" s="1"/>
  <c r="IY21" i="4"/>
  <c r="IY22" i="4" s="1"/>
  <c r="IX21" i="4"/>
  <c r="IX22" i="4" s="1"/>
  <c r="IW21" i="4"/>
  <c r="IW22" i="4" s="1"/>
  <c r="IV21" i="4"/>
  <c r="IU21" i="4"/>
  <c r="IU22" i="4" s="1"/>
  <c r="IT21" i="4"/>
  <c r="IT22" i="4" s="1"/>
  <c r="IS21" i="4"/>
  <c r="IS22" i="4" s="1"/>
  <c r="IR21" i="4"/>
  <c r="IR22" i="4" s="1"/>
  <c r="IQ21" i="4"/>
  <c r="IQ22" i="4" s="1"/>
  <c r="IP21" i="4"/>
  <c r="IP22" i="4" s="1"/>
  <c r="IO21" i="4"/>
  <c r="IO22" i="4" s="1"/>
  <c r="IN21" i="4"/>
  <c r="IN22" i="4" s="1"/>
  <c r="IM21" i="4"/>
  <c r="IM22" i="4" s="1"/>
  <c r="IL21" i="4"/>
  <c r="IL22" i="4" s="1"/>
  <c r="IK21" i="4"/>
  <c r="IK22" i="4" s="1"/>
  <c r="IJ21" i="4"/>
  <c r="IJ22" i="4" s="1"/>
  <c r="II21" i="4"/>
  <c r="II22" i="4" s="1"/>
  <c r="IH21" i="4"/>
  <c r="IH22" i="4" s="1"/>
  <c r="IG21" i="4"/>
  <c r="IG22" i="4" s="1"/>
  <c r="IF21" i="4"/>
  <c r="IF22" i="4" s="1"/>
  <c r="IE21" i="4"/>
  <c r="IE22" i="4" s="1"/>
  <c r="ID21" i="4"/>
  <c r="ID22" i="4" s="1"/>
  <c r="IC21" i="4"/>
  <c r="IC22" i="4" s="1"/>
  <c r="IB21" i="4"/>
  <c r="IB22" i="4" s="1"/>
  <c r="IA21" i="4"/>
  <c r="IA22" i="4" s="1"/>
  <c r="HZ21" i="4"/>
  <c r="HZ22" i="4" s="1"/>
  <c r="HY21" i="4"/>
  <c r="HY22" i="4" s="1"/>
  <c r="HX21" i="4"/>
  <c r="HX22" i="4" s="1"/>
  <c r="HW21" i="4"/>
  <c r="HW22" i="4" s="1"/>
  <c r="HV21" i="4"/>
  <c r="HV22" i="4" s="1"/>
  <c r="HU21" i="4"/>
  <c r="HU22" i="4" s="1"/>
  <c r="HT21" i="4"/>
  <c r="HT22" i="4" s="1"/>
  <c r="HS21" i="4"/>
  <c r="HS22" i="4" s="1"/>
  <c r="HR21" i="4"/>
  <c r="HR22" i="4" s="1"/>
  <c r="HQ21" i="4"/>
  <c r="HQ22" i="4" s="1"/>
  <c r="HP21" i="4"/>
  <c r="HP22" i="4" s="1"/>
  <c r="HO21" i="4"/>
  <c r="HO22" i="4" s="1"/>
  <c r="HN21" i="4"/>
  <c r="HN22" i="4" s="1"/>
  <c r="HM21" i="4"/>
  <c r="HM22" i="4" s="1"/>
  <c r="HL21" i="4"/>
  <c r="HL22" i="4" s="1"/>
  <c r="HK21" i="4"/>
  <c r="HK22" i="4" s="1"/>
  <c r="HJ21" i="4"/>
  <c r="HJ22" i="4" s="1"/>
  <c r="HI21" i="4"/>
  <c r="HI22" i="4" s="1"/>
  <c r="HH21" i="4"/>
  <c r="HH22" i="4" s="1"/>
  <c r="HG21" i="4"/>
  <c r="HG22" i="4" s="1"/>
  <c r="HF21" i="4"/>
  <c r="HF22" i="4" s="1"/>
  <c r="HE21" i="4"/>
  <c r="HE22" i="4" s="1"/>
  <c r="HD21" i="4"/>
  <c r="HD22" i="4" s="1"/>
  <c r="HC21" i="4"/>
  <c r="HC22" i="4" s="1"/>
  <c r="HB21" i="4"/>
  <c r="HB22" i="4" s="1"/>
  <c r="HA21" i="4"/>
  <c r="HA22" i="4" s="1"/>
  <c r="GZ21" i="4"/>
  <c r="GZ22" i="4" s="1"/>
  <c r="GY21" i="4"/>
  <c r="GY22" i="4" s="1"/>
  <c r="GX21" i="4"/>
  <c r="GX22" i="4" s="1"/>
  <c r="GW21" i="4"/>
  <c r="GW22" i="4" s="1"/>
  <c r="GV21" i="4"/>
  <c r="GV22" i="4" s="1"/>
  <c r="GU21" i="4"/>
  <c r="GU22" i="4" s="1"/>
  <c r="GT21" i="4"/>
  <c r="GT22" i="4" s="1"/>
  <c r="GS21" i="4"/>
  <c r="GS22" i="4" s="1"/>
  <c r="GR21" i="4"/>
  <c r="GR22" i="4" s="1"/>
  <c r="GQ21" i="4"/>
  <c r="GQ22" i="4" s="1"/>
  <c r="GP21" i="4"/>
  <c r="GP22" i="4" s="1"/>
  <c r="GO21" i="4"/>
  <c r="GO22" i="4" s="1"/>
  <c r="GN21" i="4"/>
  <c r="GN22" i="4" s="1"/>
  <c r="GM21" i="4"/>
  <c r="GM22" i="4" s="1"/>
  <c r="GL21" i="4"/>
  <c r="GL22" i="4" s="1"/>
  <c r="GK21" i="4"/>
  <c r="GK22" i="4" s="1"/>
  <c r="GJ21" i="4"/>
  <c r="GJ22" i="4" s="1"/>
  <c r="GI21" i="4"/>
  <c r="GI22" i="4" s="1"/>
  <c r="GH21" i="4"/>
  <c r="GH22" i="4" s="1"/>
  <c r="GG21" i="4"/>
  <c r="GG22" i="4" s="1"/>
  <c r="GF21" i="4"/>
  <c r="GF22" i="4" s="1"/>
  <c r="GE21" i="4"/>
  <c r="GE22" i="4" s="1"/>
  <c r="GD21" i="4"/>
  <c r="GD22" i="4" s="1"/>
  <c r="GC21" i="4"/>
  <c r="GC22" i="4" s="1"/>
  <c r="GB21" i="4"/>
  <c r="GB22" i="4" s="1"/>
  <c r="GA21" i="4"/>
  <c r="GA22" i="4" s="1"/>
  <c r="FZ21" i="4"/>
  <c r="FZ22" i="4" s="1"/>
  <c r="FY21" i="4"/>
  <c r="FY22" i="4" s="1"/>
  <c r="FX21" i="4"/>
  <c r="FX22" i="4" s="1"/>
  <c r="FW21" i="4"/>
  <c r="FW22" i="4" s="1"/>
  <c r="FV21" i="4"/>
  <c r="FV22" i="4" s="1"/>
  <c r="FU21" i="4"/>
  <c r="FU22" i="4" s="1"/>
  <c r="FT21" i="4"/>
  <c r="FT22" i="4" s="1"/>
  <c r="FS21" i="4"/>
  <c r="FS22" i="4" s="1"/>
  <c r="FR21" i="4"/>
  <c r="FR22" i="4" s="1"/>
  <c r="FQ21" i="4"/>
  <c r="FQ22" i="4" s="1"/>
  <c r="FP21" i="4"/>
  <c r="FP22" i="4" s="1"/>
  <c r="FO21" i="4"/>
  <c r="FO22" i="4" s="1"/>
  <c r="FN21" i="4"/>
  <c r="FN22" i="4" s="1"/>
  <c r="FM21" i="4"/>
  <c r="FM22" i="4" s="1"/>
  <c r="FL21" i="4"/>
  <c r="FL22" i="4" s="1"/>
  <c r="FK21" i="4"/>
  <c r="FK22" i="4" s="1"/>
  <c r="FJ21" i="4"/>
  <c r="FJ22" i="4" s="1"/>
  <c r="FI21" i="4"/>
  <c r="FI22" i="4" s="1"/>
  <c r="FH21" i="4"/>
  <c r="FH22" i="4" s="1"/>
  <c r="FG21" i="4"/>
  <c r="FG22" i="4" s="1"/>
  <c r="FF21" i="4"/>
  <c r="FF22" i="4" s="1"/>
  <c r="FE21" i="4"/>
  <c r="FE22" i="4" s="1"/>
  <c r="FD21" i="4"/>
  <c r="FD22" i="4" s="1"/>
  <c r="FC21" i="4"/>
  <c r="FC22" i="4" s="1"/>
  <c r="FB21" i="4"/>
  <c r="FB22" i="4" s="1"/>
  <c r="FA21" i="4"/>
  <c r="FA22" i="4" s="1"/>
  <c r="EZ21" i="4"/>
  <c r="EZ22" i="4" s="1"/>
  <c r="EY21" i="4"/>
  <c r="EY22" i="4" s="1"/>
  <c r="EX21" i="4"/>
  <c r="EX22" i="4" s="1"/>
  <c r="EW21" i="4"/>
  <c r="EW22" i="4" s="1"/>
  <c r="EV21" i="4"/>
  <c r="EV22" i="4" s="1"/>
  <c r="EU21" i="4"/>
  <c r="EU22" i="4" s="1"/>
  <c r="ET21" i="4"/>
  <c r="ET22" i="4" s="1"/>
  <c r="ES21" i="4"/>
  <c r="ES22" i="4" s="1"/>
  <c r="ER21" i="4"/>
  <c r="ER22" i="4" s="1"/>
  <c r="EQ21" i="4"/>
  <c r="EQ22" i="4" s="1"/>
  <c r="EP21" i="4"/>
  <c r="EP22" i="4" s="1"/>
  <c r="EO21" i="4"/>
  <c r="EO22" i="4" s="1"/>
  <c r="EN21" i="4"/>
  <c r="EN22" i="4" s="1"/>
  <c r="EM21" i="4"/>
  <c r="EM22" i="4" s="1"/>
  <c r="EL21" i="4"/>
  <c r="EL22" i="4" s="1"/>
  <c r="EK21" i="4"/>
  <c r="EK22" i="4" s="1"/>
  <c r="EJ21" i="4"/>
  <c r="EJ22" i="4" s="1"/>
  <c r="EI21" i="4"/>
  <c r="EI22" i="4" s="1"/>
  <c r="EH21" i="4"/>
  <c r="EH22" i="4" s="1"/>
  <c r="EG21" i="4"/>
  <c r="EG22" i="4" s="1"/>
  <c r="EF21" i="4"/>
  <c r="EF22" i="4" s="1"/>
  <c r="EE21" i="4"/>
  <c r="EE22" i="4" s="1"/>
  <c r="ED21" i="4"/>
  <c r="ED22" i="4" s="1"/>
  <c r="EC21" i="4"/>
  <c r="EC22" i="4" s="1"/>
  <c r="EB21" i="4"/>
  <c r="EB22" i="4" s="1"/>
  <c r="EA21" i="4"/>
  <c r="EA22" i="4" s="1"/>
  <c r="DZ21" i="4"/>
  <c r="DZ22" i="4" s="1"/>
  <c r="DY21" i="4"/>
  <c r="DY22" i="4" s="1"/>
  <c r="DX21" i="4"/>
  <c r="DX22" i="4" s="1"/>
  <c r="DW21" i="4"/>
  <c r="DW22" i="4" s="1"/>
  <c r="DV21" i="4"/>
  <c r="DV22" i="4" s="1"/>
  <c r="DU21" i="4"/>
  <c r="DU22" i="4" s="1"/>
  <c r="DT21" i="4"/>
  <c r="DT22" i="4" s="1"/>
  <c r="DS21" i="4"/>
  <c r="DS22" i="4" s="1"/>
  <c r="DR21" i="4"/>
  <c r="DR22" i="4" s="1"/>
  <c r="DQ21" i="4"/>
  <c r="DQ22" i="4" s="1"/>
  <c r="DP21" i="4"/>
  <c r="DP22" i="4" s="1"/>
  <c r="DO21" i="4"/>
  <c r="DO22" i="4" s="1"/>
  <c r="DN21" i="4"/>
  <c r="DN22" i="4" s="1"/>
  <c r="DM21" i="4"/>
  <c r="DM22" i="4" s="1"/>
  <c r="DL21" i="4"/>
  <c r="DL22" i="4" s="1"/>
  <c r="DK21" i="4"/>
  <c r="DK22" i="4" s="1"/>
  <c r="DJ21" i="4"/>
  <c r="DJ22" i="4" s="1"/>
  <c r="DI21" i="4"/>
  <c r="DI22" i="4" s="1"/>
  <c r="DH21" i="4"/>
  <c r="DH22" i="4" s="1"/>
  <c r="DG21" i="4"/>
  <c r="DG22" i="4" s="1"/>
  <c r="DF21" i="4"/>
  <c r="DF22" i="4" s="1"/>
  <c r="DE21" i="4"/>
  <c r="DE22" i="4" s="1"/>
  <c r="DD21" i="4"/>
  <c r="DD22" i="4" s="1"/>
  <c r="DC21" i="4"/>
  <c r="DC22" i="4" s="1"/>
  <c r="DB21" i="4"/>
  <c r="DB22" i="4" s="1"/>
  <c r="DA21" i="4"/>
  <c r="DA22" i="4" s="1"/>
  <c r="CZ21" i="4"/>
  <c r="CZ22" i="4" s="1"/>
  <c r="CY21" i="4"/>
  <c r="CY22" i="4" s="1"/>
  <c r="CX21" i="4"/>
  <c r="CX22" i="4" s="1"/>
  <c r="CW21" i="4"/>
  <c r="CW22" i="4" s="1"/>
  <c r="CV21" i="4"/>
  <c r="CV22" i="4" s="1"/>
  <c r="CU21" i="4"/>
  <c r="CU22" i="4" s="1"/>
  <c r="CT21" i="4"/>
  <c r="CT22" i="4" s="1"/>
  <c r="CS21" i="4"/>
  <c r="CS22" i="4" s="1"/>
  <c r="CR21" i="4"/>
  <c r="CR22" i="4" s="1"/>
  <c r="CQ21" i="4"/>
  <c r="CQ22" i="4" s="1"/>
  <c r="CP21" i="4"/>
  <c r="CP22" i="4" s="1"/>
  <c r="CO21" i="4"/>
  <c r="CO22" i="4" s="1"/>
  <c r="CN21" i="4"/>
  <c r="CN22" i="4" s="1"/>
  <c r="CM21" i="4"/>
  <c r="CM22" i="4" s="1"/>
  <c r="CL21" i="4"/>
  <c r="CL22" i="4" s="1"/>
  <c r="CK21" i="4"/>
  <c r="CK22" i="4" s="1"/>
  <c r="CJ21" i="4"/>
  <c r="CJ22" i="4" s="1"/>
  <c r="CI21" i="4"/>
  <c r="CI22" i="4" s="1"/>
  <c r="CH21" i="4"/>
  <c r="CH22" i="4" s="1"/>
  <c r="CG21" i="4"/>
  <c r="CG22" i="4" s="1"/>
  <c r="CF21" i="4"/>
  <c r="CF22" i="4" s="1"/>
  <c r="CE21" i="4"/>
  <c r="CE22" i="4" s="1"/>
  <c r="CD21" i="4"/>
  <c r="CD22" i="4" s="1"/>
  <c r="CC21" i="4"/>
  <c r="CC22" i="4" s="1"/>
  <c r="CB21" i="4"/>
  <c r="CB22" i="4" s="1"/>
  <c r="CA21" i="4"/>
  <c r="CA22" i="4" s="1"/>
  <c r="BZ21" i="4"/>
  <c r="BZ22" i="4" s="1"/>
  <c r="BY21" i="4"/>
  <c r="BY22" i="4" s="1"/>
  <c r="BX21" i="4"/>
  <c r="BX22" i="4" s="1"/>
  <c r="BW21" i="4"/>
  <c r="BW22" i="4" s="1"/>
  <c r="BV21" i="4"/>
  <c r="BV22" i="4" s="1"/>
  <c r="BU21" i="4"/>
  <c r="BU22" i="4" s="1"/>
  <c r="BT21" i="4"/>
  <c r="BT22" i="4" s="1"/>
  <c r="BS21" i="4"/>
  <c r="BS22" i="4" s="1"/>
  <c r="BR21" i="4"/>
  <c r="BR22" i="4" s="1"/>
  <c r="BQ21" i="4"/>
  <c r="BQ22" i="4" s="1"/>
  <c r="BP21" i="4"/>
  <c r="BP22" i="4" s="1"/>
  <c r="BO21" i="4"/>
  <c r="BO22" i="4" s="1"/>
  <c r="BN21" i="4"/>
  <c r="BN22" i="4" s="1"/>
  <c r="BM21" i="4"/>
  <c r="BM22" i="4" s="1"/>
  <c r="BL21" i="4"/>
  <c r="BL22" i="4" s="1"/>
  <c r="BK21" i="4"/>
  <c r="BK22" i="4" s="1"/>
  <c r="BJ21" i="4"/>
  <c r="BJ22" i="4" s="1"/>
  <c r="BI21" i="4"/>
  <c r="BI22" i="4" s="1"/>
  <c r="BH21" i="4"/>
  <c r="BH22" i="4" s="1"/>
  <c r="BG21" i="4"/>
  <c r="BG22" i="4" s="1"/>
  <c r="BF21" i="4"/>
  <c r="BF22" i="4" s="1"/>
  <c r="BE21" i="4"/>
  <c r="BE22" i="4" s="1"/>
  <c r="BD21" i="4"/>
  <c r="BD22" i="4" s="1"/>
  <c r="BC21" i="4"/>
  <c r="BC22" i="4" s="1"/>
  <c r="BB21" i="4"/>
  <c r="BB22" i="4" s="1"/>
  <c r="BA21" i="4"/>
  <c r="BA22" i="4" s="1"/>
  <c r="AZ21" i="4"/>
  <c r="AZ22" i="4" s="1"/>
  <c r="AY21" i="4"/>
  <c r="AY22" i="4" s="1"/>
  <c r="AX21" i="4"/>
  <c r="AX22" i="4" s="1"/>
  <c r="AW21" i="4"/>
  <c r="AW22" i="4" s="1"/>
  <c r="AV21" i="4"/>
  <c r="AV22" i="4" s="1"/>
  <c r="AU21" i="4"/>
  <c r="AU22" i="4" s="1"/>
  <c r="AT21" i="4"/>
  <c r="AT22" i="4" s="1"/>
  <c r="AS21" i="4"/>
  <c r="AS22" i="4" s="1"/>
  <c r="AR21" i="4"/>
  <c r="AR22" i="4" s="1"/>
  <c r="AQ21" i="4"/>
  <c r="AQ22" i="4" s="1"/>
  <c r="AP21" i="4"/>
  <c r="AP22" i="4" s="1"/>
  <c r="AO21" i="4"/>
  <c r="AO22" i="4" s="1"/>
  <c r="AN21" i="4"/>
  <c r="AN22" i="4" s="1"/>
  <c r="AM21" i="4"/>
  <c r="AM22" i="4" s="1"/>
  <c r="AL21" i="4"/>
  <c r="AL22" i="4" s="1"/>
  <c r="AK21" i="4"/>
  <c r="AK22" i="4" s="1"/>
  <c r="AJ21" i="4"/>
  <c r="AJ22" i="4" s="1"/>
  <c r="AI21" i="4"/>
  <c r="AI22" i="4" s="1"/>
  <c r="AH21" i="4"/>
  <c r="AH22" i="4" s="1"/>
  <c r="AG21" i="4"/>
  <c r="AG22" i="4" s="1"/>
  <c r="AF21" i="4"/>
  <c r="AF22" i="4" s="1"/>
  <c r="AE21" i="4"/>
  <c r="AE22" i="4" s="1"/>
  <c r="AD21" i="4"/>
  <c r="AD22" i="4" s="1"/>
  <c r="AC21" i="4"/>
  <c r="AC22" i="4" s="1"/>
  <c r="AB21" i="4"/>
  <c r="AB22" i="4" s="1"/>
  <c r="AA21" i="4"/>
  <c r="AA22" i="4" s="1"/>
  <c r="Z21" i="4"/>
  <c r="Z22" i="4" s="1"/>
  <c r="Y21" i="4"/>
  <c r="Y22" i="4" s="1"/>
  <c r="X21" i="4"/>
  <c r="X22" i="4" s="1"/>
  <c r="W21" i="4"/>
  <c r="W22" i="4" s="1"/>
  <c r="V21" i="4"/>
  <c r="V22" i="4" s="1"/>
  <c r="U21" i="4"/>
  <c r="U22" i="4" s="1"/>
  <c r="T21" i="4"/>
  <c r="T22" i="4" s="1"/>
  <c r="S21" i="4"/>
  <c r="S22" i="4" s="1"/>
  <c r="R21" i="4"/>
  <c r="R22" i="4" s="1"/>
  <c r="Q21" i="4"/>
  <c r="Q22" i="4" s="1"/>
  <c r="P21" i="4"/>
  <c r="P22" i="4" s="1"/>
  <c r="O21" i="4"/>
  <c r="O22" i="4" s="1"/>
  <c r="N21" i="4"/>
  <c r="N22" i="4" s="1"/>
  <c r="M21" i="4"/>
  <c r="M22" i="4" s="1"/>
  <c r="L21" i="4"/>
  <c r="L22" i="4" s="1"/>
  <c r="K21" i="4"/>
  <c r="K22" i="4" s="1"/>
  <c r="J21" i="4"/>
  <c r="J22" i="4" s="1"/>
  <c r="I21" i="4"/>
  <c r="I22" i="4" s="1"/>
  <c r="H21" i="4"/>
  <c r="H22" i="4" s="1"/>
  <c r="G21" i="4"/>
  <c r="G22" i="4" s="1"/>
  <c r="F21" i="4"/>
  <c r="F22" i="4" s="1"/>
  <c r="E21" i="4"/>
  <c r="E22" i="4" s="1"/>
  <c r="D21" i="4"/>
  <c r="D22" i="4" s="1"/>
  <c r="D26" i="4" s="1"/>
  <c r="E26" i="4" s="1"/>
  <c r="C21" i="4"/>
  <c r="C22" i="4" s="1"/>
  <c r="MO32" i="3"/>
  <c r="MO33" i="3" s="1"/>
  <c r="MN32" i="3"/>
  <c r="MN33" i="3" s="1"/>
  <c r="MM32" i="3"/>
  <c r="MM33" i="3" s="1"/>
  <c r="ML32" i="3"/>
  <c r="ML33" i="3" s="1"/>
  <c r="MK32" i="3"/>
  <c r="MK33" i="3" s="1"/>
  <c r="MJ32" i="3"/>
  <c r="MJ33" i="3" s="1"/>
  <c r="MI32" i="3"/>
  <c r="MI33" i="3" s="1"/>
  <c r="MH32" i="3"/>
  <c r="MH33" i="3" s="1"/>
  <c r="MG32" i="3"/>
  <c r="MG33" i="3" s="1"/>
  <c r="MF32" i="3"/>
  <c r="MF33" i="3" s="1"/>
  <c r="ME32" i="3"/>
  <c r="ME33" i="3" s="1"/>
  <c r="MD32" i="3"/>
  <c r="MD33" i="3" s="1"/>
  <c r="MC32" i="3"/>
  <c r="MC33" i="3" s="1"/>
  <c r="MB32" i="3"/>
  <c r="MB33" i="3" s="1"/>
  <c r="MA32" i="3"/>
  <c r="MA33" i="3" s="1"/>
  <c r="LZ32" i="3"/>
  <c r="LZ33" i="3" s="1"/>
  <c r="LY32" i="3"/>
  <c r="LY33" i="3" s="1"/>
  <c r="LX32" i="3"/>
  <c r="LX33" i="3" s="1"/>
  <c r="LW32" i="3"/>
  <c r="LW33" i="3" s="1"/>
  <c r="LV32" i="3"/>
  <c r="LV33" i="3" s="1"/>
  <c r="LU32" i="3"/>
  <c r="LU33" i="3" s="1"/>
  <c r="LT32" i="3"/>
  <c r="LT33" i="3" s="1"/>
  <c r="LS32" i="3"/>
  <c r="LS33" i="3" s="1"/>
  <c r="LR32" i="3"/>
  <c r="LR33" i="3" s="1"/>
  <c r="LQ32" i="3"/>
  <c r="LQ33" i="3" s="1"/>
  <c r="LP32" i="3"/>
  <c r="LP33" i="3" s="1"/>
  <c r="LO32" i="3"/>
  <c r="LO33" i="3" s="1"/>
  <c r="LN32" i="3"/>
  <c r="LN33" i="3" s="1"/>
  <c r="LM32" i="3"/>
  <c r="LM33" i="3" s="1"/>
  <c r="LL32" i="3"/>
  <c r="LL33" i="3" s="1"/>
  <c r="LK32" i="3"/>
  <c r="LK33" i="3" s="1"/>
  <c r="LJ32" i="3"/>
  <c r="LJ33" i="3" s="1"/>
  <c r="LI32" i="3"/>
  <c r="LI33" i="3" s="1"/>
  <c r="LH32" i="3"/>
  <c r="LH33" i="3" s="1"/>
  <c r="LG32" i="3"/>
  <c r="LG33" i="3" s="1"/>
  <c r="LF32" i="3"/>
  <c r="LF33" i="3" s="1"/>
  <c r="LE32" i="3"/>
  <c r="LE33" i="3" s="1"/>
  <c r="LD32" i="3"/>
  <c r="LD33" i="3" s="1"/>
  <c r="LC32" i="3"/>
  <c r="LC33" i="3" s="1"/>
  <c r="LB32" i="3"/>
  <c r="LB33" i="3" s="1"/>
  <c r="LA32" i="3"/>
  <c r="LA33" i="3" s="1"/>
  <c r="KZ32" i="3"/>
  <c r="KZ33" i="3" s="1"/>
  <c r="KY32" i="3"/>
  <c r="KY33" i="3" s="1"/>
  <c r="KX32" i="3"/>
  <c r="KX33" i="3" s="1"/>
  <c r="KW32" i="3"/>
  <c r="KW33" i="3" s="1"/>
  <c r="KV32" i="3"/>
  <c r="KV33" i="3" s="1"/>
  <c r="KU32" i="3"/>
  <c r="KU33" i="3" s="1"/>
  <c r="KT32" i="3"/>
  <c r="KT33" i="3" s="1"/>
  <c r="KS32" i="3"/>
  <c r="KS33" i="3" s="1"/>
  <c r="KR32" i="3"/>
  <c r="KR33" i="3" s="1"/>
  <c r="KQ32" i="3"/>
  <c r="KQ33" i="3" s="1"/>
  <c r="KP32" i="3"/>
  <c r="KP33" i="3" s="1"/>
  <c r="KO32" i="3"/>
  <c r="KO33" i="3" s="1"/>
  <c r="KN32" i="3"/>
  <c r="KN33" i="3" s="1"/>
  <c r="KM32" i="3"/>
  <c r="KM33" i="3" s="1"/>
  <c r="KL32" i="3"/>
  <c r="KL33" i="3" s="1"/>
  <c r="KK32" i="3"/>
  <c r="KK33" i="3" s="1"/>
  <c r="KJ32" i="3"/>
  <c r="KJ33" i="3" s="1"/>
  <c r="KI32" i="3"/>
  <c r="KI33" i="3" s="1"/>
  <c r="KH32" i="3"/>
  <c r="KH33" i="3" s="1"/>
  <c r="KG32" i="3"/>
  <c r="KG33" i="3" s="1"/>
  <c r="KF32" i="3"/>
  <c r="KF33" i="3" s="1"/>
  <c r="KE32" i="3"/>
  <c r="KE33" i="3" s="1"/>
  <c r="KD32" i="3"/>
  <c r="KD33" i="3" s="1"/>
  <c r="KC32" i="3"/>
  <c r="KC33" i="3" s="1"/>
  <c r="KB32" i="3"/>
  <c r="KB33" i="3" s="1"/>
  <c r="KA32" i="3"/>
  <c r="KA33" i="3" s="1"/>
  <c r="JZ32" i="3"/>
  <c r="JZ33" i="3" s="1"/>
  <c r="JY32" i="3"/>
  <c r="JY33" i="3" s="1"/>
  <c r="JX32" i="3"/>
  <c r="JX33" i="3" s="1"/>
  <c r="JW32" i="3"/>
  <c r="JW33" i="3" s="1"/>
  <c r="JV32" i="3"/>
  <c r="JV33" i="3" s="1"/>
  <c r="JU32" i="3"/>
  <c r="JU33" i="3" s="1"/>
  <c r="JT32" i="3"/>
  <c r="JT33" i="3" s="1"/>
  <c r="JS32" i="3"/>
  <c r="JS33" i="3" s="1"/>
  <c r="JR32" i="3"/>
  <c r="JR33" i="3" s="1"/>
  <c r="JQ32" i="3"/>
  <c r="JQ33" i="3" s="1"/>
  <c r="JP32" i="3"/>
  <c r="JP33" i="3" s="1"/>
  <c r="JO32" i="3"/>
  <c r="JO33" i="3" s="1"/>
  <c r="JN32" i="3"/>
  <c r="JN33" i="3" s="1"/>
  <c r="JM32" i="3"/>
  <c r="JM33" i="3" s="1"/>
  <c r="JL32" i="3"/>
  <c r="JL33" i="3" s="1"/>
  <c r="JK32" i="3"/>
  <c r="JK33" i="3" s="1"/>
  <c r="JJ32" i="3"/>
  <c r="JJ33" i="3" s="1"/>
  <c r="JI32" i="3"/>
  <c r="JI33" i="3" s="1"/>
  <c r="JH32" i="3"/>
  <c r="JH33" i="3" s="1"/>
  <c r="JG32" i="3"/>
  <c r="JG33" i="3" s="1"/>
  <c r="JF32" i="3"/>
  <c r="JF33" i="3" s="1"/>
  <c r="JE32" i="3"/>
  <c r="JE33" i="3" s="1"/>
  <c r="JD32" i="3"/>
  <c r="JD33" i="3" s="1"/>
  <c r="JC32" i="3"/>
  <c r="JC33" i="3" s="1"/>
  <c r="JB32" i="3"/>
  <c r="JB33" i="3" s="1"/>
  <c r="JA32" i="3"/>
  <c r="JA33" i="3" s="1"/>
  <c r="IZ32" i="3"/>
  <c r="IZ33" i="3" s="1"/>
  <c r="IY32" i="3"/>
  <c r="IY33" i="3" s="1"/>
  <c r="IX32" i="3"/>
  <c r="IX33" i="3" s="1"/>
  <c r="IW32" i="3"/>
  <c r="IW33" i="3" s="1"/>
  <c r="IV32" i="3"/>
  <c r="IV33" i="3" s="1"/>
  <c r="IU32" i="3"/>
  <c r="IU33" i="3" s="1"/>
  <c r="IT32" i="3"/>
  <c r="IT33" i="3" s="1"/>
  <c r="IS32" i="3"/>
  <c r="IS33" i="3" s="1"/>
  <c r="IR32" i="3"/>
  <c r="IR33" i="3" s="1"/>
  <c r="IQ32" i="3"/>
  <c r="IQ33" i="3" s="1"/>
  <c r="IP32" i="3"/>
  <c r="IP33" i="3" s="1"/>
  <c r="IO32" i="3"/>
  <c r="IO33" i="3" s="1"/>
  <c r="IN32" i="3"/>
  <c r="IN33" i="3" s="1"/>
  <c r="IM32" i="3"/>
  <c r="IM33" i="3" s="1"/>
  <c r="IL32" i="3"/>
  <c r="IL33" i="3" s="1"/>
  <c r="IK32" i="3"/>
  <c r="IK33" i="3" s="1"/>
  <c r="IJ32" i="3"/>
  <c r="IJ33" i="3" s="1"/>
  <c r="II32" i="3"/>
  <c r="II33" i="3" s="1"/>
  <c r="IH32" i="3"/>
  <c r="IH33" i="3" s="1"/>
  <c r="IG32" i="3"/>
  <c r="IG33" i="3" s="1"/>
  <c r="IF32" i="3"/>
  <c r="IF33" i="3" s="1"/>
  <c r="IE32" i="3"/>
  <c r="IE33" i="3" s="1"/>
  <c r="ID32" i="3"/>
  <c r="ID33" i="3" s="1"/>
  <c r="IC32" i="3"/>
  <c r="IC33" i="3" s="1"/>
  <c r="IB32" i="3"/>
  <c r="IB33" i="3" s="1"/>
  <c r="IA32" i="3"/>
  <c r="IA33" i="3" s="1"/>
  <c r="HZ32" i="3"/>
  <c r="HZ33" i="3" s="1"/>
  <c r="HY32" i="3"/>
  <c r="HY33" i="3" s="1"/>
  <c r="HX32" i="3"/>
  <c r="HX33" i="3" s="1"/>
  <c r="HW32" i="3"/>
  <c r="HW33" i="3" s="1"/>
  <c r="HV32" i="3"/>
  <c r="HV33" i="3" s="1"/>
  <c r="HU32" i="3"/>
  <c r="HU33" i="3" s="1"/>
  <c r="HT32" i="3"/>
  <c r="HT33" i="3" s="1"/>
  <c r="HS32" i="3"/>
  <c r="HS33" i="3" s="1"/>
  <c r="HR32" i="3"/>
  <c r="HR33" i="3" s="1"/>
  <c r="HQ32" i="3"/>
  <c r="HQ33" i="3" s="1"/>
  <c r="HP32" i="3"/>
  <c r="HP33" i="3" s="1"/>
  <c r="HO32" i="3"/>
  <c r="HO33" i="3" s="1"/>
  <c r="HN32" i="3"/>
  <c r="HN33" i="3" s="1"/>
  <c r="HM32" i="3"/>
  <c r="HM33" i="3" s="1"/>
  <c r="HL32" i="3"/>
  <c r="HL33" i="3" s="1"/>
  <c r="HK32" i="3"/>
  <c r="HK33" i="3" s="1"/>
  <c r="HJ32" i="3"/>
  <c r="HJ33" i="3" s="1"/>
  <c r="HI32" i="3"/>
  <c r="HI33" i="3" s="1"/>
  <c r="HH32" i="3"/>
  <c r="HH33" i="3" s="1"/>
  <c r="HG32" i="3"/>
  <c r="HG33" i="3" s="1"/>
  <c r="HF32" i="3"/>
  <c r="HF33" i="3" s="1"/>
  <c r="HE32" i="3"/>
  <c r="HE33" i="3" s="1"/>
  <c r="HD32" i="3"/>
  <c r="HD33" i="3" s="1"/>
  <c r="HC32" i="3"/>
  <c r="HC33" i="3" s="1"/>
  <c r="HB32" i="3"/>
  <c r="HB33" i="3" s="1"/>
  <c r="HA32" i="3"/>
  <c r="HA33" i="3" s="1"/>
  <c r="GZ32" i="3"/>
  <c r="GZ33" i="3" s="1"/>
  <c r="GY32" i="3"/>
  <c r="GY33" i="3" s="1"/>
  <c r="GX32" i="3"/>
  <c r="GX33" i="3" s="1"/>
  <c r="GW32" i="3"/>
  <c r="GW33" i="3" s="1"/>
  <c r="GV32" i="3"/>
  <c r="GV33" i="3" s="1"/>
  <c r="GU32" i="3"/>
  <c r="GU33" i="3" s="1"/>
  <c r="GT32" i="3"/>
  <c r="GT33" i="3" s="1"/>
  <c r="GS32" i="3"/>
  <c r="GS33" i="3" s="1"/>
  <c r="GR32" i="3"/>
  <c r="GR33" i="3" s="1"/>
  <c r="GQ32" i="3"/>
  <c r="GQ33" i="3" s="1"/>
  <c r="GP32" i="3"/>
  <c r="GP33" i="3" s="1"/>
  <c r="GO32" i="3"/>
  <c r="GO33" i="3" s="1"/>
  <c r="GN32" i="3"/>
  <c r="GN33" i="3" s="1"/>
  <c r="GM32" i="3"/>
  <c r="GM33" i="3" s="1"/>
  <c r="GL32" i="3"/>
  <c r="GL33" i="3" s="1"/>
  <c r="GK32" i="3"/>
  <c r="GK33" i="3" s="1"/>
  <c r="GJ32" i="3"/>
  <c r="GJ33" i="3" s="1"/>
  <c r="GI32" i="3"/>
  <c r="GI33" i="3" s="1"/>
  <c r="GH32" i="3"/>
  <c r="GH33" i="3" s="1"/>
  <c r="GG32" i="3"/>
  <c r="GG33" i="3" s="1"/>
  <c r="GF32" i="3"/>
  <c r="GF33" i="3" s="1"/>
  <c r="GE32" i="3"/>
  <c r="GE33" i="3" s="1"/>
  <c r="GD32" i="3"/>
  <c r="GD33" i="3" s="1"/>
  <c r="GC32" i="3"/>
  <c r="GC33" i="3" s="1"/>
  <c r="GB32" i="3"/>
  <c r="GB33" i="3" s="1"/>
  <c r="GA32" i="3"/>
  <c r="GA33" i="3" s="1"/>
  <c r="FZ32" i="3"/>
  <c r="FZ33" i="3" s="1"/>
  <c r="FY32" i="3"/>
  <c r="FY33" i="3" s="1"/>
  <c r="FX32" i="3"/>
  <c r="FX33" i="3" s="1"/>
  <c r="FW32" i="3"/>
  <c r="FW33" i="3" s="1"/>
  <c r="FV32" i="3"/>
  <c r="FV33" i="3" s="1"/>
  <c r="FU32" i="3"/>
  <c r="FU33" i="3" s="1"/>
  <c r="FT32" i="3"/>
  <c r="FT33" i="3" s="1"/>
  <c r="FS32" i="3"/>
  <c r="FS33" i="3" s="1"/>
  <c r="FR32" i="3"/>
  <c r="FR33" i="3" s="1"/>
  <c r="FQ32" i="3"/>
  <c r="FQ33" i="3" s="1"/>
  <c r="FP32" i="3"/>
  <c r="FP33" i="3" s="1"/>
  <c r="FO32" i="3"/>
  <c r="FO33" i="3" s="1"/>
  <c r="FN32" i="3"/>
  <c r="FN33" i="3" s="1"/>
  <c r="FM32" i="3"/>
  <c r="FM33" i="3" s="1"/>
  <c r="FL32" i="3"/>
  <c r="FL33" i="3" s="1"/>
  <c r="FK32" i="3"/>
  <c r="FK33" i="3" s="1"/>
  <c r="FJ32" i="3"/>
  <c r="FJ33" i="3" s="1"/>
  <c r="FI32" i="3"/>
  <c r="FI33" i="3" s="1"/>
  <c r="FH32" i="3"/>
  <c r="FH33" i="3" s="1"/>
  <c r="FG32" i="3"/>
  <c r="FG33" i="3" s="1"/>
  <c r="FF32" i="3"/>
  <c r="FF33" i="3" s="1"/>
  <c r="FE32" i="3"/>
  <c r="FE33" i="3" s="1"/>
  <c r="FD32" i="3"/>
  <c r="FD33" i="3" s="1"/>
  <c r="FC32" i="3"/>
  <c r="FC33" i="3" s="1"/>
  <c r="FB32" i="3"/>
  <c r="FB33" i="3" s="1"/>
  <c r="FA32" i="3"/>
  <c r="FA33" i="3" s="1"/>
  <c r="EZ32" i="3"/>
  <c r="EZ33" i="3" s="1"/>
  <c r="EY32" i="3"/>
  <c r="EY33" i="3" s="1"/>
  <c r="EX32" i="3"/>
  <c r="EX33" i="3" s="1"/>
  <c r="EW32" i="3"/>
  <c r="EW33" i="3" s="1"/>
  <c r="EV32" i="3"/>
  <c r="EV33" i="3" s="1"/>
  <c r="EU32" i="3"/>
  <c r="EU33" i="3" s="1"/>
  <c r="ET32" i="3"/>
  <c r="ET33" i="3" s="1"/>
  <c r="ES32" i="3"/>
  <c r="ES33" i="3" s="1"/>
  <c r="ER32" i="3"/>
  <c r="ER33" i="3" s="1"/>
  <c r="EQ32" i="3"/>
  <c r="EQ33" i="3" s="1"/>
  <c r="EP32" i="3"/>
  <c r="EP33" i="3" s="1"/>
  <c r="EO32" i="3"/>
  <c r="EO33" i="3" s="1"/>
  <c r="EN32" i="3"/>
  <c r="EN33" i="3" s="1"/>
  <c r="EM32" i="3"/>
  <c r="EM33" i="3" s="1"/>
  <c r="EL32" i="3"/>
  <c r="EL33" i="3" s="1"/>
  <c r="EK32" i="3"/>
  <c r="EK33" i="3" s="1"/>
  <c r="EJ32" i="3"/>
  <c r="EJ33" i="3" s="1"/>
  <c r="EI32" i="3"/>
  <c r="EI33" i="3" s="1"/>
  <c r="EH32" i="3"/>
  <c r="EH33" i="3" s="1"/>
  <c r="EG32" i="3"/>
  <c r="EG33" i="3" s="1"/>
  <c r="EF32" i="3"/>
  <c r="EF33" i="3" s="1"/>
  <c r="EE32" i="3"/>
  <c r="EE33" i="3" s="1"/>
  <c r="ED32" i="3"/>
  <c r="ED33" i="3" s="1"/>
  <c r="EC32" i="3"/>
  <c r="EC33" i="3" s="1"/>
  <c r="EB32" i="3"/>
  <c r="EB33" i="3" s="1"/>
  <c r="EA32" i="3"/>
  <c r="EA33" i="3" s="1"/>
  <c r="DZ32" i="3"/>
  <c r="DZ33" i="3" s="1"/>
  <c r="DY32" i="3"/>
  <c r="DY33" i="3" s="1"/>
  <c r="DX32" i="3"/>
  <c r="DX33" i="3" s="1"/>
  <c r="DW32" i="3"/>
  <c r="DW33" i="3" s="1"/>
  <c r="DV32" i="3"/>
  <c r="DV33" i="3" s="1"/>
  <c r="DU32" i="3"/>
  <c r="DU33" i="3" s="1"/>
  <c r="DT32" i="3"/>
  <c r="DT33" i="3" s="1"/>
  <c r="DS32" i="3"/>
  <c r="DS33" i="3" s="1"/>
  <c r="DR32" i="3"/>
  <c r="DR33" i="3" s="1"/>
  <c r="DQ32" i="3"/>
  <c r="DQ33" i="3" s="1"/>
  <c r="DP32" i="3"/>
  <c r="DP33" i="3" s="1"/>
  <c r="DO32" i="3"/>
  <c r="DO33" i="3" s="1"/>
  <c r="DN32" i="3"/>
  <c r="DN33" i="3" s="1"/>
  <c r="DM32" i="3"/>
  <c r="DM33" i="3" s="1"/>
  <c r="DL32" i="3"/>
  <c r="DL33" i="3" s="1"/>
  <c r="DK32" i="3"/>
  <c r="DK33" i="3" s="1"/>
  <c r="DJ32" i="3"/>
  <c r="DJ33" i="3" s="1"/>
  <c r="DI32" i="3"/>
  <c r="DI33" i="3" s="1"/>
  <c r="DH32" i="3"/>
  <c r="DH33" i="3" s="1"/>
  <c r="DG32" i="3"/>
  <c r="DG33" i="3" s="1"/>
  <c r="DF32" i="3"/>
  <c r="DF33" i="3" s="1"/>
  <c r="DE32" i="3"/>
  <c r="DE33" i="3" s="1"/>
  <c r="DD32" i="3"/>
  <c r="DD33" i="3" s="1"/>
  <c r="DC32" i="3"/>
  <c r="DC33" i="3" s="1"/>
  <c r="DB32" i="3"/>
  <c r="DB33" i="3" s="1"/>
  <c r="DA32" i="3"/>
  <c r="DA33" i="3" s="1"/>
  <c r="CZ32" i="3"/>
  <c r="CZ33" i="3" s="1"/>
  <c r="CY32" i="3"/>
  <c r="CY33" i="3" s="1"/>
  <c r="CX32" i="3"/>
  <c r="CX33" i="3" s="1"/>
  <c r="CW32" i="3"/>
  <c r="CW33" i="3" s="1"/>
  <c r="CV32" i="3"/>
  <c r="CV33" i="3" s="1"/>
  <c r="CU32" i="3"/>
  <c r="CU33" i="3" s="1"/>
  <c r="CT32" i="3"/>
  <c r="CT33" i="3" s="1"/>
  <c r="CS32" i="3"/>
  <c r="CS33" i="3" s="1"/>
  <c r="CR32" i="3"/>
  <c r="CR33" i="3" s="1"/>
  <c r="CQ32" i="3"/>
  <c r="CQ33" i="3" s="1"/>
  <c r="CP32" i="3"/>
  <c r="CP33" i="3" s="1"/>
  <c r="CO32" i="3"/>
  <c r="CO33" i="3" s="1"/>
  <c r="CN32" i="3"/>
  <c r="CN33" i="3" s="1"/>
  <c r="CM32" i="3"/>
  <c r="CM33" i="3" s="1"/>
  <c r="CL32" i="3"/>
  <c r="CL33" i="3" s="1"/>
  <c r="CK32" i="3"/>
  <c r="CK33" i="3" s="1"/>
  <c r="CJ32" i="3"/>
  <c r="CJ33" i="3" s="1"/>
  <c r="CI32" i="3"/>
  <c r="CI33" i="3" s="1"/>
  <c r="CH32" i="3"/>
  <c r="CH33" i="3" s="1"/>
  <c r="CG32" i="3"/>
  <c r="CG33" i="3" s="1"/>
  <c r="CF32" i="3"/>
  <c r="CF33" i="3" s="1"/>
  <c r="CE32" i="3"/>
  <c r="CE33" i="3" s="1"/>
  <c r="CD32" i="3"/>
  <c r="CD33" i="3" s="1"/>
  <c r="CC32" i="3"/>
  <c r="CC33" i="3" s="1"/>
  <c r="CB32" i="3"/>
  <c r="CB33" i="3" s="1"/>
  <c r="CA32" i="3"/>
  <c r="CA33" i="3" s="1"/>
  <c r="BZ32" i="3"/>
  <c r="BZ33" i="3" s="1"/>
  <c r="BY32" i="3"/>
  <c r="BY33" i="3" s="1"/>
  <c r="BX32" i="3"/>
  <c r="BX33" i="3" s="1"/>
  <c r="BW32" i="3"/>
  <c r="BW33" i="3" s="1"/>
  <c r="BV32" i="3"/>
  <c r="BV33" i="3" s="1"/>
  <c r="BU32" i="3"/>
  <c r="BU33" i="3" s="1"/>
  <c r="BT32" i="3"/>
  <c r="BT33" i="3" s="1"/>
  <c r="BS32" i="3"/>
  <c r="BS33" i="3" s="1"/>
  <c r="BR32" i="3"/>
  <c r="BR33" i="3" s="1"/>
  <c r="BQ32" i="3"/>
  <c r="BQ33" i="3" s="1"/>
  <c r="BP32" i="3"/>
  <c r="BP33" i="3" s="1"/>
  <c r="BO32" i="3"/>
  <c r="BO33" i="3" s="1"/>
  <c r="BN32" i="3"/>
  <c r="BN33" i="3" s="1"/>
  <c r="BM32" i="3"/>
  <c r="BM33" i="3" s="1"/>
  <c r="BL32" i="3"/>
  <c r="BL33" i="3" s="1"/>
  <c r="BK32" i="3"/>
  <c r="BK33" i="3" s="1"/>
  <c r="BJ32" i="3"/>
  <c r="BJ33" i="3" s="1"/>
  <c r="BI32" i="3"/>
  <c r="BI33" i="3" s="1"/>
  <c r="BH32" i="3"/>
  <c r="BH33" i="3" s="1"/>
  <c r="BG32" i="3"/>
  <c r="BG33" i="3" s="1"/>
  <c r="BF32" i="3"/>
  <c r="BF33" i="3" s="1"/>
  <c r="BE32" i="3"/>
  <c r="BE33" i="3" s="1"/>
  <c r="BD32" i="3"/>
  <c r="BD33" i="3" s="1"/>
  <c r="BC32" i="3"/>
  <c r="BC33" i="3" s="1"/>
  <c r="BB32" i="3"/>
  <c r="BB33" i="3" s="1"/>
  <c r="BA32" i="3"/>
  <c r="BA33" i="3" s="1"/>
  <c r="AZ32" i="3"/>
  <c r="AZ33" i="3" s="1"/>
  <c r="AY32" i="3"/>
  <c r="AY33" i="3" s="1"/>
  <c r="AX32" i="3"/>
  <c r="AX33" i="3" s="1"/>
  <c r="AW32" i="3"/>
  <c r="AW33" i="3" s="1"/>
  <c r="AV32" i="3"/>
  <c r="AV33" i="3" s="1"/>
  <c r="AU32" i="3"/>
  <c r="AU33" i="3" s="1"/>
  <c r="AT32" i="3"/>
  <c r="AT33" i="3" s="1"/>
  <c r="AS32" i="3"/>
  <c r="AS33" i="3" s="1"/>
  <c r="AR32" i="3"/>
  <c r="AR33" i="3" s="1"/>
  <c r="AQ32" i="3"/>
  <c r="AQ33" i="3" s="1"/>
  <c r="AP32" i="3"/>
  <c r="AP33" i="3" s="1"/>
  <c r="AO32" i="3"/>
  <c r="AO33" i="3" s="1"/>
  <c r="AN32" i="3"/>
  <c r="AN33" i="3" s="1"/>
  <c r="AM32" i="3"/>
  <c r="AM33" i="3" s="1"/>
  <c r="AL32" i="3"/>
  <c r="AL33" i="3" s="1"/>
  <c r="AK32" i="3"/>
  <c r="AK33" i="3" s="1"/>
  <c r="AJ32" i="3"/>
  <c r="AJ33" i="3" s="1"/>
  <c r="AI32" i="3"/>
  <c r="AI33" i="3" s="1"/>
  <c r="AH32" i="3"/>
  <c r="AH33" i="3" s="1"/>
  <c r="AG32" i="3"/>
  <c r="AG33" i="3" s="1"/>
  <c r="AF32" i="3"/>
  <c r="AF33" i="3" s="1"/>
  <c r="AE32" i="3"/>
  <c r="AE33" i="3" s="1"/>
  <c r="AD32" i="3"/>
  <c r="AD33" i="3" s="1"/>
  <c r="AC32" i="3"/>
  <c r="AC33" i="3" s="1"/>
  <c r="AB32" i="3"/>
  <c r="AB33" i="3" s="1"/>
  <c r="AA32" i="3"/>
  <c r="AA33" i="3" s="1"/>
  <c r="Z32" i="3"/>
  <c r="Z33" i="3" s="1"/>
  <c r="Y32" i="3"/>
  <c r="Y33" i="3" s="1"/>
  <c r="X32" i="3"/>
  <c r="X33" i="3" s="1"/>
  <c r="W32" i="3"/>
  <c r="W33" i="3" s="1"/>
  <c r="V32" i="3"/>
  <c r="V33" i="3" s="1"/>
  <c r="U32" i="3"/>
  <c r="U33" i="3" s="1"/>
  <c r="T32" i="3"/>
  <c r="T33" i="3" s="1"/>
  <c r="S32" i="3"/>
  <c r="S33" i="3" s="1"/>
  <c r="R32" i="3"/>
  <c r="R33" i="3" s="1"/>
  <c r="Q32" i="3"/>
  <c r="Q33" i="3" s="1"/>
  <c r="P32" i="3"/>
  <c r="P33" i="3" s="1"/>
  <c r="O32" i="3"/>
  <c r="O33" i="3" s="1"/>
  <c r="N32" i="3"/>
  <c r="N33" i="3" s="1"/>
  <c r="M32" i="3"/>
  <c r="M33" i="3" s="1"/>
  <c r="L32" i="3"/>
  <c r="L33" i="3" s="1"/>
  <c r="K32" i="3"/>
  <c r="K33" i="3" s="1"/>
  <c r="J32" i="3"/>
  <c r="J33" i="3" s="1"/>
  <c r="I32" i="3"/>
  <c r="I33" i="3" s="1"/>
  <c r="H32" i="3"/>
  <c r="H33" i="3" s="1"/>
  <c r="G32" i="3"/>
  <c r="G33" i="3" s="1"/>
  <c r="F32" i="3"/>
  <c r="F33" i="3" s="1"/>
  <c r="E32" i="3"/>
  <c r="E33" i="3" s="1"/>
  <c r="D32" i="3"/>
  <c r="D33" i="3" s="1"/>
  <c r="C32" i="3"/>
  <c r="C33" i="3" s="1"/>
  <c r="D36" i="3" l="1"/>
  <c r="E36" i="3" s="1"/>
  <c r="E41" i="3"/>
  <c r="D46" i="3"/>
  <c r="E46" i="3" s="1"/>
  <c r="E52" i="3"/>
  <c r="D40" i="3"/>
  <c r="D37" i="3"/>
  <c r="E37" i="3" s="1"/>
  <c r="D42" i="3"/>
  <c r="E42" i="3" s="1"/>
  <c r="D25" i="4"/>
  <c r="D48" i="3"/>
  <c r="E41" i="4"/>
  <c r="D38" i="3"/>
  <c r="E38" i="3" s="1"/>
  <c r="D44" i="3"/>
  <c r="D45" i="3"/>
  <c r="E45" i="3" s="1"/>
  <c r="D49" i="3"/>
  <c r="E49" i="3" s="1"/>
  <c r="E54" i="3"/>
  <c r="E53" i="3"/>
  <c r="D50" i="3"/>
  <c r="E50" i="3" s="1"/>
  <c r="D34" i="4"/>
  <c r="E34" i="4" s="1"/>
  <c r="D39" i="4"/>
  <c r="E39" i="4" s="1"/>
  <c r="D27" i="4"/>
  <c r="E27" i="4" s="1"/>
  <c r="D35" i="4"/>
  <c r="E35" i="4" s="1"/>
  <c r="D42" i="4"/>
  <c r="E42" i="4" s="1"/>
  <c r="E30" i="4"/>
  <c r="D37" i="4"/>
  <c r="D43" i="4"/>
  <c r="E43" i="4" s="1"/>
  <c r="D33" i="4"/>
  <c r="D38" i="4"/>
  <c r="E38" i="4" s="1"/>
  <c r="E29" i="4" l="1"/>
  <c r="E32" i="4" s="1"/>
  <c r="D32" i="4"/>
  <c r="D44" i="4"/>
  <c r="E25" i="4"/>
  <c r="E28" i="4" s="1"/>
  <c r="D28" i="4"/>
  <c r="E39" i="3"/>
  <c r="E37" i="4"/>
  <c r="E40" i="4" s="1"/>
  <c r="D40" i="4"/>
  <c r="E44" i="4"/>
  <c r="D39" i="3"/>
  <c r="D47" i="3"/>
  <c r="E44" i="3"/>
  <c r="E47" i="3" s="1"/>
  <c r="D51" i="3"/>
  <c r="E48" i="3"/>
  <c r="E51" i="3" s="1"/>
  <c r="E55" i="3"/>
  <c r="E33" i="4"/>
  <c r="E36" i="4" s="1"/>
  <c r="D36" i="4"/>
  <c r="D55" i="3"/>
  <c r="D43" i="3"/>
  <c r="E40" i="3"/>
  <c r="E43" i="3" s="1"/>
</calcChain>
</file>

<file path=xl/sharedStrings.xml><?xml version="1.0" encoding="utf-8"?>
<sst xmlns="http://schemas.openxmlformats.org/spreadsheetml/2006/main" count="1649" uniqueCount="1467">
  <si>
    <t>№</t>
  </si>
  <si>
    <t>ФИО ребенка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</si>
  <si>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Физическое развитие</t>
    </r>
  </si>
  <si>
    <t>Развитие коммуникативных навыков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</si>
  <si>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</si>
  <si>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</si>
  <si>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</si>
  <si>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</si>
  <si>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Лепка</t>
  </si>
  <si>
    <t>Музыка</t>
  </si>
  <si>
    <t>Ознакомление с окружающим миром</t>
  </si>
  <si>
    <t>2-К.2</t>
  </si>
  <si>
    <t>2-.К.3</t>
  </si>
  <si>
    <t>2-К.5</t>
  </si>
  <si>
    <t>2-К.6</t>
  </si>
  <si>
    <t>2-К.8</t>
  </si>
  <si>
    <t>2-К.9</t>
  </si>
  <si>
    <t>2-К.14</t>
  </si>
  <si>
    <t>2-К.1</t>
  </si>
  <si>
    <t>2-К.4</t>
  </si>
  <si>
    <t>2-К.10</t>
  </si>
  <si>
    <t>2-К.12</t>
  </si>
  <si>
    <t>2-К.13</t>
  </si>
  <si>
    <t>отвечает на простые вопросы:</t>
  </si>
  <si>
    <t>владеет</t>
  </si>
  <si>
    <t>ходит</t>
  </si>
  <si>
    <t>проявляет интерес</t>
  </si>
  <si>
    <t>не проявляет интерес</t>
  </si>
  <si>
    <t>владеет навыками</t>
  </si>
  <si>
    <t>выполняет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</si>
  <si>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</si>
  <si>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</si>
  <si>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</si>
  <si>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</si>
  <si>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</si>
  <si>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</si>
  <si>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старается слушать</t>
  </si>
  <si>
    <t>не слушает</t>
  </si>
  <si>
    <t>выполняет без интереса</t>
  </si>
  <si>
    <t>пытается использовать</t>
  </si>
  <si>
    <t>играет с интересом</t>
  </si>
  <si>
    <t>произносит</t>
  </si>
  <si>
    <t>не играет</t>
  </si>
  <si>
    <t>проявляет интерес частично</t>
  </si>
  <si>
    <t>знает</t>
  </si>
  <si>
    <t>пытается узнать</t>
  </si>
  <si>
    <t>узнает и называет</t>
  </si>
  <si>
    <t>понимает</t>
  </si>
  <si>
    <t>не понимает</t>
  </si>
  <si>
    <t>Всего, N</t>
  </si>
  <si>
    <t>ПРИМЕЧАНИЕ.</t>
  </si>
  <si>
    <t>Высокий</t>
  </si>
  <si>
    <t>Средний</t>
  </si>
  <si>
    <t>Низкий</t>
  </si>
  <si>
    <t xml:space="preserve">                                  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</si>
  <si>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</si>
  <si>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</si>
  <si>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</si>
  <si>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</si>
  <si>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t>проявляет интерес к ценностям казахского народа:</t>
  </si>
  <si>
    <t>эмоционально воспринимает художественные произведения:</t>
  </si>
  <si>
    <t>не владеет навыками</t>
  </si>
  <si>
    <t>слушает и понимает</t>
  </si>
  <si>
    <t>слушает, но не понимает</t>
  </si>
  <si>
    <t>пытается произносить правильно</t>
  </si>
  <si>
    <t>знает некоторые из них</t>
  </si>
  <si>
    <t>не знает</t>
  </si>
  <si>
    <t>использует</t>
  </si>
  <si>
    <t>использует частично</t>
  </si>
  <si>
    <t>не использует</t>
  </si>
  <si>
    <t>владеет частично</t>
  </si>
  <si>
    <t>группирует</t>
  </si>
  <si>
    <t>не умеет группировать</t>
  </si>
  <si>
    <t>знает некоторые свойства</t>
  </si>
  <si>
    <t>выполняет частично</t>
  </si>
  <si>
    <t>сравнивает</t>
  </si>
  <si>
    <t>не складывает</t>
  </si>
  <si>
    <t>пытается различать</t>
  </si>
  <si>
    <t>различает частично</t>
  </si>
  <si>
    <t>наблюдает</t>
  </si>
  <si>
    <t>наблюдает частично</t>
  </si>
  <si>
    <t>различает, но не называет</t>
  </si>
  <si>
    <t>называет некоторые</t>
  </si>
  <si>
    <t>играет один</t>
  </si>
  <si>
    <t xml:space="preserve">                          Лист наблюдения для средней группы (дети 3-х лет)</t>
  </si>
  <si>
    <t xml:space="preserve">                    Развитие познавательных и интеллектуальных навыков</t>
  </si>
  <si>
    <t>Казахский язык</t>
  </si>
  <si>
    <t>Основы математики</t>
  </si>
  <si>
    <t>3-Ф.1</t>
  </si>
  <si>
    <t>3-Ф.2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</si>
  <si>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</si>
  <si>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</si>
  <si>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</si>
  <si>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</si>
  <si>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</si>
  <si>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</si>
  <si>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</si>
  <si>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</si>
  <si>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</si>
  <si>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3-Ф.12</t>
  </si>
  <si>
    <t>3-Ф.13</t>
  </si>
  <si>
    <t>3-Ф.14</t>
  </si>
  <si>
    <t>3-Ф.15</t>
  </si>
  <si>
    <t>3-Ф.16</t>
  </si>
  <si>
    <t>3-Ф.17</t>
  </si>
  <si>
    <t>3-К. 1</t>
  </si>
  <si>
    <t>3-К.2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</si>
  <si>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</si>
  <si>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</si>
  <si>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</si>
  <si>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</si>
  <si>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</si>
  <si>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</si>
  <si>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</si>
  <si>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</si>
  <si>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</si>
  <si>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</si>
  <si>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</si>
  <si>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 14</t>
  </si>
  <si>
    <t>3-К.15</t>
  </si>
  <si>
    <t>3-К.16</t>
  </si>
  <si>
    <t>3-К.17</t>
  </si>
  <si>
    <t>3-К.18</t>
  </si>
  <si>
    <t>3-К.19</t>
  </si>
  <si>
    <t>3-К.20</t>
  </si>
  <si>
    <t>3-К.21</t>
  </si>
  <si>
    <t>3-К.22</t>
  </si>
  <si>
    <t>3-К.23</t>
  </si>
  <si>
    <t>3-К.24</t>
  </si>
  <si>
    <t>3-К.25</t>
  </si>
  <si>
    <t>3-П.1</t>
  </si>
  <si>
    <t>3-П.2</t>
  </si>
  <si>
    <t>3-П.3</t>
  </si>
  <si>
    <t>3-П.4</t>
  </si>
  <si>
    <t>3-П.5</t>
  </si>
  <si>
    <t>3-П.6</t>
  </si>
  <si>
    <t>3-П.7</t>
  </si>
  <si>
    <t>3-П.8</t>
  </si>
  <si>
    <t>3-П.9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</si>
  <si>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</si>
  <si>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</si>
  <si>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</si>
  <si>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</si>
  <si>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</si>
  <si>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</si>
  <si>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</si>
  <si>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</si>
  <si>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</si>
  <si>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</si>
  <si>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</si>
  <si>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</si>
  <si>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</si>
  <si>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</si>
  <si>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</si>
  <si>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</si>
  <si>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</si>
  <si>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</si>
  <si>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</si>
  <si>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</si>
  <si>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</si>
  <si>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</si>
  <si>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</si>
  <si>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</si>
  <si>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</si>
  <si>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3-Т.26</t>
  </si>
  <si>
    <t>3-Т.27</t>
  </si>
  <si>
    <t>3-Т.28</t>
  </si>
  <si>
    <t>3-Т.29</t>
  </si>
  <si>
    <t>3-Т.30</t>
  </si>
  <si>
    <t>3-Т.31</t>
  </si>
  <si>
    <t>3-Т.32</t>
  </si>
  <si>
    <t>3-Т.33</t>
  </si>
  <si>
    <t>3-Т.34</t>
  </si>
  <si>
    <t>3-Т.35</t>
  </si>
  <si>
    <t>3-Т.36</t>
  </si>
  <si>
    <t>3-Т.37</t>
  </si>
  <si>
    <t>3-Т.38</t>
  </si>
  <si>
    <t>3-Т.39</t>
  </si>
  <si>
    <t>3-Т.40</t>
  </si>
  <si>
    <t>3-Т.41</t>
  </si>
  <si>
    <t>3-Т.42</t>
  </si>
  <si>
    <t>3-Т.43</t>
  </si>
  <si>
    <t>3-Т.44</t>
  </si>
  <si>
    <t>3-Т.45</t>
  </si>
  <si>
    <t>3-С.1</t>
  </si>
  <si>
    <t>3-С.2</t>
  </si>
  <si>
    <t>3-С.3</t>
  </si>
  <si>
    <t>3-С.4</t>
  </si>
  <si>
    <t>3-С.5</t>
  </si>
  <si>
    <t>3-С.6</t>
  </si>
  <si>
    <t>3-С.7</t>
  </si>
  <si>
    <t>3-С.8</t>
  </si>
  <si>
    <t>3-С.9</t>
  </si>
  <si>
    <t>3-С.10</t>
  </si>
  <si>
    <t>3-С.11</t>
  </si>
  <si>
    <t>3-С.12</t>
  </si>
  <si>
    <t>3-С.13</t>
  </si>
  <si>
    <t>3-С.14</t>
  </si>
  <si>
    <t>3-С.15</t>
  </si>
  <si>
    <t>3-С.16</t>
  </si>
  <si>
    <t>3-С.17</t>
  </si>
  <si>
    <t>3-С.18</t>
  </si>
  <si>
    <t>3-С.19</t>
  </si>
  <si>
    <t>3-С.20</t>
  </si>
  <si>
    <t>3-С.21</t>
  </si>
  <si>
    <t>ходит обычно, на носках, с высоким подниманием колен:</t>
  </si>
  <si>
    <t>ходит с выполнением заданий: взявшись за руки, в положении полусидя обходя предметы:</t>
  </si>
  <si>
    <t>поддерживает равновесие в ходьбе:</t>
  </si>
  <si>
    <t>бегает обычно, на носках, в разных направлениях:</t>
  </si>
  <si>
    <t>бегает в строю по одному, по кругу, вокруг предметов:</t>
  </si>
  <si>
    <t>прыгает на месте на двух ногах, с продвижением вперед, с высоты и в длину:</t>
  </si>
  <si>
    <t>бросает предметы правой и левой рукой, в горизонтальную и вертикальную цели:</t>
  </si>
  <si>
    <t>бросает мяч вверх-вниз, ловит:</t>
  </si>
  <si>
    <t>ползает между предметами, лазает по гимнастической стенке и спускается с нее:</t>
  </si>
  <si>
    <t>перестраивается в колонну по одному, в круг, находит свое место в строю:</t>
  </si>
  <si>
    <t>соблюдает последовательность выполнения общеразвивающих упражнений:</t>
  </si>
  <si>
    <t>играет увлеченно в подвижные игры:</t>
  </si>
  <si>
    <t>знает необходимость соблюдения ежедневных гигиенических навыков:</t>
  </si>
  <si>
    <t>обладает начальными навыками самообслуживания:</t>
  </si>
  <si>
    <t>имеет представления о здоровом образе жизни:</t>
  </si>
  <si>
    <t>владеет навыками культурного поведения за столом:</t>
  </si>
  <si>
    <t>участвует в совместных подвижных играх:</t>
  </si>
  <si>
    <t>произносит четко гласные и некоторые согласные звуки:</t>
  </si>
  <si>
    <t>имеет правильный темп речи:</t>
  </si>
  <si>
    <t>отвечает на различные вопросы, касающиеся окружающей среды:</t>
  </si>
  <si>
    <t>использует нужные слова и фразы:</t>
  </si>
  <si>
    <t>согласовывает слова в роде, числе, падеже:</t>
  </si>
  <si>
    <t>употребляет существительные вместе со вспомогательными словами, такими как над, под, за, рядом:</t>
  </si>
  <si>
    <r>
      <rPr>
        <sz val="9"/>
        <color theme="1"/>
        <rFont val="Times New Roman"/>
        <charset val="204"/>
      </rPr>
      <t>слушает и понимает речь взрослых,</t>
    </r>
    <r>
      <rPr>
        <sz val="9"/>
        <color rgb="FF000000"/>
        <rFont val="Times New Roman"/>
        <charset val="204"/>
      </rPr>
      <t xml:space="preserve"> выражает свое мнение:</t>
    </r>
  </si>
  <si>
    <t>общаются друг с другом, со взрослыми:</t>
  </si>
  <si>
    <t>рассказывает о том, что слышал, видел, что делал сам:</t>
  </si>
  <si>
    <t>рассматривает картинки в книгах самостоятельно, вместе с другими детьми высказывает свои мысли по увиденным картинкам:</t>
  </si>
  <si>
    <t>слушает и понимает содержание литературных произведений:</t>
  </si>
  <si>
    <t>передает ритм и выразительность голоса героев литературного произведения, подражает им:</t>
  </si>
  <si>
    <t>эмоционально воспринимает сюжет, сопереживает героям:</t>
  </si>
  <si>
    <t>обыгрывает вместе со взрослыми сказки, простые сценки:</t>
  </si>
  <si>
    <t>обыгрывает роли знакомых персонаже во время свободной игры:</t>
  </si>
  <si>
    <t>пересказывает интересные отрывки, слова и простые фразы из прочитанного произведения:</t>
  </si>
  <si>
    <t>наизусть и выразительно произносит стихотворения, потешки:</t>
  </si>
  <si>
    <t>произносит правильно специфические звуки казахского языка:</t>
  </si>
  <si>
    <t>внимательно слушает, называет и запоминает слова:</t>
  </si>
  <si>
    <t>понимает значение слов, применяемых в повседневной жизни, и правильно их произносит:</t>
  </si>
  <si>
    <t>понимает значение словосочетаний:</t>
  </si>
  <si>
    <t>составляет простые предложения:</t>
  </si>
  <si>
    <t>слушает короткие стихотворения и потешки, рассказывает их наизусть:</t>
  </si>
  <si>
    <t>составляет простые предложения, отвечает на простые вопросы:</t>
  </si>
  <si>
    <t>различает понятия «один», «много»:</t>
  </si>
  <si>
    <t>группирует однородные предметы:</t>
  </si>
  <si>
    <t>находит в окружающей среде один или несколько одинаковых предметов:</t>
  </si>
  <si>
    <t>сравнивает группы равных и неравных предметов:</t>
  </si>
  <si>
    <t>сравнивает два предмета по известным размерам:</t>
  </si>
  <si>
    <t>сравнивает предметы по длине, ширине, высоте, величине:</t>
  </si>
  <si>
    <t>знает и называет геометрические фигуры с помощью осязания и зрения:</t>
  </si>
  <si>
    <t>определяет пространственные направления относительно себя:</t>
  </si>
  <si>
    <t>знает противоположные части суток:</t>
  </si>
  <si>
    <t>владеет начальными навыками техники рисования:</t>
  </si>
  <si>
    <t>использует последовательно линии, штрихи, пятна, краски:</t>
  </si>
  <si>
    <t>называет правильно основные цвета:</t>
  </si>
  <si>
    <t>составляет простые сюжетные композиции:</t>
  </si>
  <si>
    <t>размещает изображение на листе бумаги целиком:</t>
  </si>
  <si>
    <t>владеет начальными навыками рисования форм:</t>
  </si>
  <si>
    <t>интересуется нетрадиционной техникой рисования:</t>
  </si>
  <si>
    <t>проявляет аккуратность в рисовании, соблюдает безопасное поведение при рисовании:</t>
  </si>
  <si>
    <t>увлекается лепкой предметов:</t>
  </si>
  <si>
    <t>знает некоторые свойства глины и пластилина:</t>
  </si>
  <si>
    <t>лепит предметы, использует различные приемы лепки:</t>
  </si>
  <si>
    <t>лепит растения и животных путем объединения, сжатия и соединения нескольких частей:</t>
  </si>
  <si>
    <t>знает украшения казахского народа:</t>
  </si>
  <si>
    <t>самостоятельно лепит предметы и украшения:</t>
  </si>
  <si>
    <t>объединяет индивидуальные работы в коллективные композиции:</t>
  </si>
  <si>
    <t>соблюдает технику безопасности при лепке:</t>
  </si>
  <si>
    <t>выполняет работу аккуратно:</t>
  </si>
  <si>
    <t>владеет начальными навыками техники наклеивания:</t>
  </si>
  <si>
    <t>выкладывает на листе бумаги приготовленные детали разной формы, величины, цвета:</t>
  </si>
  <si>
    <t>размещает и склеивает подготовленные элементы:</t>
  </si>
  <si>
    <t>знает технику наклеивания:</t>
  </si>
  <si>
    <t>знает посуду и предметы быта казахского народа:</t>
  </si>
  <si>
    <t>участвует в коллективных работах и делает их с интересом:</t>
  </si>
  <si>
    <t>различает геометрические формы, украшает их орнаментами:</t>
  </si>
  <si>
    <t>использует салфетку, чтобы вытереть остатки клея:</t>
  </si>
  <si>
    <t>выполняет конструирование с интересом:</t>
  </si>
  <si>
    <t>анализирует постройки по простым схемам и образцам рисунков:</t>
  </si>
  <si>
    <t>различает и называет строительные детали:</t>
  </si>
  <si>
    <t>сооружает простейшие постройки из деталей разных цветов и форм:</t>
  </si>
  <si>
    <t>участвует в коллективной постройке:</t>
  </si>
  <si>
    <t>играет с постройкой, которую соорудил сам:</t>
  </si>
  <si>
    <t>конструирует из крупного и мелкого строительного материала, по образцу и собственному замыслу:</t>
  </si>
  <si>
    <t>складывает строительные детали после игры:</t>
  </si>
  <si>
    <t>эмоционально воспринимает музыкальные произведения:</t>
  </si>
  <si>
    <t>владеет навыками прослушивания музыки:</t>
  </si>
  <si>
    <t>знает и распазнает три жанры музыки: пение и марш, танец:</t>
  </si>
  <si>
    <t>слушает музыкальное произведение до конца, понимает характер музыки:</t>
  </si>
  <si>
    <t>различает звучание шумных игрушек и детских музыкальных инструментов, называет их, бьет в простой ритм:</t>
  </si>
  <si>
    <t>поет вместе с группой в соответствии с темпом песни, начинает и заканчивает песню вместе со всеми:</t>
  </si>
  <si>
    <t>правильно и четко произносит слова песни, передает ее характер (веселая, грустная, игривая, мелодичная):</t>
  </si>
  <si>
    <t>поет в диапазоне первой октавы ре-ля с музыкальным сопровождением и без сопровождения:</t>
  </si>
  <si>
    <t>знает простые танцевальные движения казахского народа:</t>
  </si>
  <si>
    <t>выполняет самостоятельно движения после музыкального вступления</t>
  </si>
  <si>
    <t>повторяет самостоятельно знакомые танцевальные движения в играх:</t>
  </si>
  <si>
    <t>знает музыкальные инструменты, играет на них:</t>
  </si>
  <si>
    <t>называет имена членов семьи и близких ему людей:</t>
  </si>
  <si>
    <t>обыгрывает роли членов семьи в сюжетно-ролевых играх:</t>
  </si>
  <si>
    <t>умеет играть самостоятельно в разные игры:</t>
  </si>
  <si>
    <t>стремится к самостоятельности: одевается, умывается, чистит зубы:</t>
  </si>
  <si>
    <t>называет предметы быта казахского народа:</t>
  </si>
  <si>
    <t>называет транспортные средства:</t>
  </si>
  <si>
    <t>знает простые правила для пешеходов и пассажиров транспорта:</t>
  </si>
  <si>
    <t>имеет представление о сотрудниках детского сада:</t>
  </si>
  <si>
    <t>имеет первоначальные представления о городе и поселке, столице Республики Казахстан, государственных символах:</t>
  </si>
  <si>
    <t>знает традиционное жилье казахского народа – юрту:</t>
  </si>
  <si>
    <t>имеет простые представления о хороших и плохих поступках:</t>
  </si>
  <si>
    <t>проявляет интерес к предметам и явлениям живой и неживой природы:</t>
  </si>
  <si>
    <t>владеет понятиями о некоторых растениях родного края:</t>
  </si>
  <si>
    <t>различают и называют некоторые овощи и фрукты:</t>
  </si>
  <si>
    <t>распознает домашних и диких животных:</t>
  </si>
  <si>
    <t>наблюдает за обитателями уголка природы:</t>
  </si>
  <si>
    <t>проявляет заботу о природе:</t>
  </si>
  <si>
    <t>замечает и называет сезонные изменения в природе:</t>
  </si>
  <si>
    <t>соблюдает правила безопасного поведения в группе, на прогулке и в природе:</t>
  </si>
  <si>
    <t>проявляет вежливость: здоровается, прощается, благодарит за помощь:</t>
  </si>
  <si>
    <t>соблюдает порядок, чистоту в помещении и на участке детского сада:</t>
  </si>
  <si>
    <t>ходит частично</t>
  </si>
  <si>
    <t>пытается ходить правильно</t>
  </si>
  <si>
    <t>владеет видами ходьбы</t>
  </si>
  <si>
    <t>ходит правильно</t>
  </si>
  <si>
    <t>не умеет ходить</t>
  </si>
  <si>
    <t>поддерживает равновесие</t>
  </si>
  <si>
    <t>поддерживает равновесие частично</t>
  </si>
  <si>
    <t>не может поддерживать равновесие</t>
  </si>
  <si>
    <t>бегает</t>
  </si>
  <si>
    <t>пытается бегать правильно</t>
  </si>
  <si>
    <t>не обращает внимание на задания при беге</t>
  </si>
  <si>
    <t>прыгает по указанию</t>
  </si>
  <si>
    <t>пытается прыгат правильно</t>
  </si>
  <si>
    <t>владеет некоторыми видами прыжков</t>
  </si>
  <si>
    <t>бросает предметы</t>
  </si>
  <si>
    <t>проявляет интерес при бросании</t>
  </si>
  <si>
    <t>не умеет бросать предметы</t>
  </si>
  <si>
    <t>бросает, ловит</t>
  </si>
  <si>
    <t>бросает, но не может ловить</t>
  </si>
  <si>
    <t>не пытается бросать и ловить</t>
  </si>
  <si>
    <t>ползает, лазает</t>
  </si>
  <si>
    <t xml:space="preserve">пытается ползать между предметами, лазать и спускаться с них </t>
  </si>
  <si>
    <t>не может выполнить эти действия</t>
  </si>
  <si>
    <t>может выполнять эти действия</t>
  </si>
  <si>
    <t>не может выполнять эти действия</t>
  </si>
  <si>
    <t>выполняет упражнения последовательно</t>
  </si>
  <si>
    <t>пытается соблюдать последовательность выполнения упражнений</t>
  </si>
  <si>
    <t>не соблюдает последовательность выполнения упражнений</t>
  </si>
  <si>
    <t>играет без интереса</t>
  </si>
  <si>
    <t>соблюдает навыки</t>
  </si>
  <si>
    <t>владеет навками</t>
  </si>
  <si>
    <t>пытается соблюдать навыки</t>
  </si>
  <si>
    <t>владеет навками самообслуживания</t>
  </si>
  <si>
    <t>владеет некоторыми навыками</t>
  </si>
  <si>
    <t>имеет представление</t>
  </si>
  <si>
    <t>имеет частичное представление</t>
  </si>
  <si>
    <t>не владеет представлениями</t>
  </si>
  <si>
    <t>владеет некоторыми</t>
  </si>
  <si>
    <t>пытается овладеть</t>
  </si>
  <si>
    <t>принимает участие</t>
  </si>
  <si>
    <t>принимает участие неохотно</t>
  </si>
  <si>
    <t>произносит четко</t>
  </si>
  <si>
    <t>не произносит четко</t>
  </si>
  <si>
    <t>говорит правильно</t>
  </si>
  <si>
    <t>говорит правильно частично</t>
  </si>
  <si>
    <t>пытается говорить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</si>
  <si>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</si>
  <si>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</si>
  <si>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</si>
  <si>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</si>
  <si>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</si>
  <si>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</si>
  <si>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применяет часто</t>
  </si>
  <si>
    <t>применяет редко</t>
  </si>
  <si>
    <t>пытается применять</t>
  </si>
  <si>
    <t>слушает и понимает речь взрослых, выражает свое мнение</t>
  </si>
  <si>
    <t>слушает и понимает речь взрослых, пытается выразить свое мнение</t>
  </si>
  <si>
    <t>слушает, частично понимает речь взрослых, не может выразить свое мнение</t>
  </si>
  <si>
    <t>общаетсяво всеми</t>
  </si>
  <si>
    <t>общается только со сверстниками</t>
  </si>
  <si>
    <t>пытается общаться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</si>
  <si>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</si>
  <si>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</si>
  <si>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</si>
  <si>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</si>
  <si>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рассматривает картинки, но не высказывает свое мнение</t>
  </si>
  <si>
    <t>пытается рассматривать и высказывать</t>
  </si>
  <si>
    <t>слушает, понимает частично</t>
  </si>
  <si>
    <t>передает ритм и выразительность голоса, подражает им</t>
  </si>
  <si>
    <t>подражает, передает ритм голоса частично</t>
  </si>
  <si>
    <t>подражает, пытается передать ритм голоса</t>
  </si>
  <si>
    <t>эмоционально воспринимает сюжет, сопереживает героям</t>
  </si>
  <si>
    <t>воспринимает не все сюжеты</t>
  </si>
  <si>
    <t>пытается сопереживать героям</t>
  </si>
  <si>
    <t>обыгрывает с интересом</t>
  </si>
  <si>
    <t>обыгрывает без интереса</t>
  </si>
  <si>
    <t>не обыгрывает</t>
  </si>
  <si>
    <t>обыгрывает</t>
  </si>
  <si>
    <t>пытается обыгрывать</t>
  </si>
  <si>
    <t>не может обыграть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</si>
  <si>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</si>
  <si>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</si>
  <si>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</si>
  <si>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</si>
  <si>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</si>
  <si>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</si>
  <si>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 частично</t>
  </si>
  <si>
    <t>слушает, называет и запоминает</t>
  </si>
  <si>
    <t>слушает, называет, но не запоминает</t>
  </si>
  <si>
    <t>слушает, не называет и не запоминает</t>
  </si>
  <si>
    <t>понимает значение слов и правильно их произносит</t>
  </si>
  <si>
    <t>понимает значение некоторых слов, пытается правильно их произносит</t>
  </si>
  <si>
    <t>понимает значение слов, но не произносит их</t>
  </si>
  <si>
    <t>понмает частично</t>
  </si>
  <si>
    <t>составляет с интересом</t>
  </si>
  <si>
    <t>составляет без интереса</t>
  </si>
  <si>
    <t>не умеет составлять</t>
  </si>
  <si>
    <t>слушает и рассказывает наизусть</t>
  </si>
  <si>
    <t>пытается рассказывать наизусть</t>
  </si>
  <si>
    <t>не рассказывает наизусть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</si>
  <si>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</si>
  <si>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</si>
  <si>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</si>
  <si>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различает понятия</t>
  </si>
  <si>
    <t>группирует частично</t>
  </si>
  <si>
    <t>находит</t>
  </si>
  <si>
    <t>находит только один предмет</t>
  </si>
  <si>
    <t xml:space="preserve">пытается найти </t>
  </si>
  <si>
    <t>сравнивает правильно</t>
  </si>
  <si>
    <t>сравнивает частично</t>
  </si>
  <si>
    <t>не умеет сравнивать</t>
  </si>
  <si>
    <t>сравнивает предметы по размеру</t>
  </si>
  <si>
    <t>сравнивает, но не учитывает размер</t>
  </si>
  <si>
    <t>пытается сравнивать</t>
  </si>
  <si>
    <t>умеет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</si>
  <si>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</si>
  <si>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</si>
  <si>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</si>
  <si>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</si>
  <si>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</si>
  <si>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</si>
  <si>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знает некоторые</t>
  </si>
  <si>
    <t>использует некоторые</t>
  </si>
  <si>
    <t>правильно называет</t>
  </si>
  <si>
    <t>не может назвать полностью</t>
  </si>
  <si>
    <t>составляет</t>
  </si>
  <si>
    <t>пытается составить</t>
  </si>
  <si>
    <t>не может составить</t>
  </si>
  <si>
    <t>размещает</t>
  </si>
  <si>
    <t>размещает только некоторые</t>
  </si>
  <si>
    <t>пытается разместитьт</t>
  </si>
  <si>
    <t>владеет навыками частично</t>
  </si>
  <si>
    <t>пытается применять приобретенные навыки</t>
  </si>
  <si>
    <t>применяет нетрадиционную технику рисования</t>
  </si>
  <si>
    <t>рисует аккуратно, сохраняет безопасность</t>
  </si>
  <si>
    <t>пытается рисовать аккуратно</t>
  </si>
  <si>
    <t>старается быть аккуратным, частично сохраняет безопасность</t>
  </si>
  <si>
    <t>лепит с интересом</t>
  </si>
  <si>
    <t>интересуется частично</t>
  </si>
  <si>
    <t>не проявляет интерес к лепке</t>
  </si>
  <si>
    <t>использует различные приемы лепки</t>
  </si>
  <si>
    <t>использует некоторые приемы лепки</t>
  </si>
  <si>
    <t>лепит, объединяет</t>
  </si>
  <si>
    <t>пытается лепитьи объединять</t>
  </si>
  <si>
    <t>лепит, но не объединяет</t>
  </si>
  <si>
    <t>незнает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</si>
  <si>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</si>
  <si>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</si>
  <si>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</si>
  <si>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</si>
  <si>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</si>
  <si>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</si>
  <si>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</si>
  <si>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</si>
  <si>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</si>
  <si>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выполняет аккуратно</t>
  </si>
  <si>
    <t>обращает внимание на аккуратность</t>
  </si>
  <si>
    <t>сохраняет аккуратность частично</t>
  </si>
  <si>
    <t>выкладывает</t>
  </si>
  <si>
    <t>выкладывает некоторые из них</t>
  </si>
  <si>
    <t>пытается выкладывать</t>
  </si>
  <si>
    <t>размещает и склеивает</t>
  </si>
  <si>
    <t>размещает, но не склеивает</t>
  </si>
  <si>
    <t>пытается разместить и склеить</t>
  </si>
  <si>
    <t>знает, применяет</t>
  </si>
  <si>
    <t>знает, пытается применять</t>
  </si>
  <si>
    <t>знает, но не применяет</t>
  </si>
  <si>
    <t>участвует и выполняет работыс интересом</t>
  </si>
  <si>
    <t>не принимает участие в коллективных работах, предпочитает работать индивидуально</t>
  </si>
  <si>
    <t>пытается принимать участие в коллективных работах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</si>
  <si>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</si>
  <si>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</si>
  <si>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</si>
  <si>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использует редко</t>
  </si>
  <si>
    <t>Не использует</t>
  </si>
  <si>
    <t>пытается выполнить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</si>
  <si>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</si>
  <si>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</si>
  <si>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</si>
  <si>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различает и называет</t>
  </si>
  <si>
    <t>различает некоторые и называет их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</si>
  <si>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</si>
  <si>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</si>
  <si>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</si>
  <si>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</si>
  <si>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</si>
  <si>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пытается принять участие</t>
  </si>
  <si>
    <t>не играет, если нет настроения</t>
  </si>
  <si>
    <r>
      <rPr>
        <i/>
        <sz val="9"/>
        <color theme="1"/>
        <rFont val="Times New Roman"/>
        <charset val="204"/>
      </rPr>
      <t>конструирует</t>
    </r>
    <r>
      <rPr>
        <sz val="9"/>
        <color theme="1"/>
        <rFont val="Times New Roman"/>
        <charset val="204"/>
      </rPr>
      <t xml:space="preserve"> </t>
    </r>
    <r>
      <rPr>
        <i/>
        <sz val="9"/>
        <color theme="1"/>
        <rFont val="Times New Roman"/>
        <charset val="204"/>
      </rPr>
      <t>по образцу и собственному замыслу</t>
    </r>
  </si>
  <si>
    <t>конструируеттолько  по образцу</t>
  </si>
  <si>
    <t>использует образец, пытается конструировать по собственному замыслу</t>
  </si>
  <si>
    <t>складывает</t>
  </si>
  <si>
    <t>складывает частично</t>
  </si>
  <si>
    <t>воспринимает</t>
  </si>
  <si>
    <t>воспринимает частично</t>
  </si>
  <si>
    <t>пытается воспринимать</t>
  </si>
  <si>
    <t>знает и распазнает</t>
  </si>
  <si>
    <t>распазнает некоторые из них</t>
  </si>
  <si>
    <t>старается распазнавать</t>
  </si>
  <si>
    <t>слушает, понимает</t>
  </si>
  <si>
    <t>слушает не до конца</t>
  </si>
  <si>
    <t>различает, называет, бьет в соответствии с ритмом</t>
  </si>
  <si>
    <t>различает, называет, но не воспринимает ритм</t>
  </si>
  <si>
    <t>различает, старается называть и бить в соответствии с ритмом</t>
  </si>
  <si>
    <t>начинает и заканчивает песню вместе со всеми</t>
  </si>
  <si>
    <t>начинает песню вместе со всеми, но не может петь вместе</t>
  </si>
  <si>
    <t>начинает песню вместе со всеми, старается закончить  вместе</t>
  </si>
  <si>
    <t>правильно и четко произносит слова песни, передает ее характер</t>
  </si>
  <si>
    <t>старается  произносить слова песни правильно и четко, передавать характер песни</t>
  </si>
  <si>
    <t>слова песни произносит не четко, но передает характер песни</t>
  </si>
  <si>
    <t>поет</t>
  </si>
  <si>
    <t>поет некоторые песни</t>
  </si>
  <si>
    <t>старается петь</t>
  </si>
  <si>
    <t>занет некоторые</t>
  </si>
  <si>
    <t>проявляет активность в выполнении движений</t>
  </si>
  <si>
    <t>выполняет движения с помощью взрослого</t>
  </si>
  <si>
    <t>пытается выполнить движения самостоятельно</t>
  </si>
  <si>
    <t>выполняет самостоятельно</t>
  </si>
  <si>
    <t>старается выполнить самостоятельно</t>
  </si>
  <si>
    <t xml:space="preserve">выполныет с помощью взрослого </t>
  </si>
  <si>
    <t>знает, играет на инх с радостью</t>
  </si>
  <si>
    <t>знает некоторые из них, играет на них</t>
  </si>
  <si>
    <t>незнает, но играет на инх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</si>
  <si>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</si>
  <si>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</si>
  <si>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</si>
  <si>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не умеет обыгрывать</t>
  </si>
  <si>
    <t>умеет играть</t>
  </si>
  <si>
    <t>не хочет играть один</t>
  </si>
  <si>
    <t>пытается играть</t>
  </si>
  <si>
    <t>обращает внимание на чистоту</t>
  </si>
  <si>
    <t>стремится к аккуратности</t>
  </si>
  <si>
    <t>не может проявить самостоятельность</t>
  </si>
  <si>
    <t>называет правильно</t>
  </si>
  <si>
    <t>называет только некоторые</t>
  </si>
  <si>
    <t>не называет</t>
  </si>
  <si>
    <r>
      <rPr>
        <i/>
        <sz val="9"/>
        <color theme="1"/>
        <rFont val="Times New Roman"/>
        <charset val="204"/>
      </rPr>
      <t>называет</t>
    </r>
    <r>
      <rPr>
        <sz val="9"/>
        <color theme="1"/>
        <rFont val="Times New Roman"/>
        <charset val="204"/>
      </rPr>
      <t xml:space="preserve"> </t>
    </r>
    <r>
      <rPr>
        <i/>
        <sz val="9"/>
        <color theme="1"/>
        <rFont val="Times New Roman"/>
        <charset val="204"/>
      </rPr>
      <t>транспортные средства</t>
    </r>
  </si>
  <si>
    <t>называет не все транспортные средства</t>
  </si>
  <si>
    <t>старается называть транспортные средства</t>
  </si>
  <si>
    <t>старается узнать</t>
  </si>
  <si>
    <r>
      <rPr>
        <i/>
        <sz val="9"/>
        <color theme="1"/>
        <rFont val="Times New Roman"/>
        <charset val="204"/>
      </rPr>
      <t>имеет представление</t>
    </r>
    <r>
      <rPr>
        <sz val="9"/>
        <color theme="1"/>
        <rFont val="Times New Roman"/>
        <charset val="204"/>
      </rPr>
      <t xml:space="preserve"> </t>
    </r>
    <r>
      <rPr>
        <i/>
        <sz val="9"/>
        <color theme="1"/>
        <rFont val="Times New Roman"/>
        <charset val="204"/>
      </rPr>
      <t>о всех сотрудниках детского сада</t>
    </r>
  </si>
  <si>
    <t>имеет представление о некоторыхсотрудниках детского сада</t>
  </si>
  <si>
    <t>не имеет представление о всех сотрудниках детского сада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</si>
  <si>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</si>
  <si>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</si>
  <si>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</si>
  <si>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имеет простые представления</t>
  </si>
  <si>
    <t>имеет представление о некоторых действиях</t>
  </si>
  <si>
    <t>стремится овладеть понятиями</t>
  </si>
  <si>
    <t>проявляет постоянный интерес</t>
  </si>
  <si>
    <t>владеет понятиями</t>
  </si>
  <si>
    <t>старается овладеть понятиями</t>
  </si>
  <si>
    <t>не владеет понятиями</t>
  </si>
  <si>
    <t>различает и называет не все овощи и фрукты</t>
  </si>
  <si>
    <t>Различает, но не называет</t>
  </si>
  <si>
    <t>распознает</t>
  </si>
  <si>
    <t>распознает некоторых из них</t>
  </si>
  <si>
    <t>старается распознавать</t>
  </si>
  <si>
    <t>старается наблюдать</t>
  </si>
  <si>
    <t>проявляет</t>
  </si>
  <si>
    <t>старается проявлять</t>
  </si>
  <si>
    <t>не проявляет</t>
  </si>
  <si>
    <t>замечает и называет</t>
  </si>
  <si>
    <t>замечает, старается назвать</t>
  </si>
  <si>
    <t>замечает, но не называет</t>
  </si>
  <si>
    <t>соблюдает</t>
  </si>
  <si>
    <t>пытается соблюдать</t>
  </si>
  <si>
    <t>не соблюдает</t>
  </si>
  <si>
    <t>проявляет вежливость всегда</t>
  </si>
  <si>
    <t>не всегда проявляет вежливость</t>
  </si>
  <si>
    <t>старается проявлять вежливость</t>
  </si>
  <si>
    <t>всегда соблюдает порядок</t>
  </si>
  <si>
    <t xml:space="preserve">не всегда соблюдает порядок </t>
  </si>
  <si>
    <t>не соблюдает порядок</t>
  </si>
  <si>
    <t>Абилова Мариям</t>
  </si>
  <si>
    <t>Артюшенко Матвей</t>
  </si>
  <si>
    <t>Беляева Анна</t>
  </si>
  <si>
    <t>Бивол Михаил</t>
  </si>
  <si>
    <t>Гаан Захар</t>
  </si>
  <si>
    <t>Дубинина Василиса</t>
  </si>
  <si>
    <t>Исмагамбет Данель</t>
  </si>
  <si>
    <t>Кабдрахман Наргиз</t>
  </si>
  <si>
    <t>Клочков Арсений</t>
  </si>
  <si>
    <t>Косолапова Елизавета</t>
  </si>
  <si>
    <t>Курдюкова Ангелина</t>
  </si>
  <si>
    <t>Кушнир Всеволод</t>
  </si>
  <si>
    <t>Литвиненко Милена</t>
  </si>
  <si>
    <t>Мукушев Чингиз</t>
  </si>
  <si>
    <t>Найзагер Карим</t>
  </si>
  <si>
    <t>Понамарев Ринат</t>
  </si>
  <si>
    <t>Тюлюпаева Таисия</t>
  </si>
  <si>
    <t>Достижение детьми и педагогом ожидаемых результатов</t>
  </si>
  <si>
    <t>3-Ф</t>
  </si>
  <si>
    <t>3-К</t>
  </si>
  <si>
    <t>3-П</t>
  </si>
  <si>
    <t>3-Т</t>
  </si>
  <si>
    <t>3-С</t>
  </si>
  <si>
    <t xml:space="preserve">                                  Лист наблюдения для старшей группы (дети 4-х лет)</t>
  </si>
  <si>
    <t xml:space="preserve">                      Развитие познавательных и интеллектуальных навыков детей</t>
  </si>
  <si>
    <t>4-Ф.1</t>
  </si>
  <si>
    <t>4-Ф.2</t>
  </si>
  <si>
    <t>4-Ф.3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</si>
  <si>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</si>
  <si>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</si>
  <si>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</si>
  <si>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</si>
  <si>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</si>
  <si>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</si>
  <si>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</si>
  <si>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</si>
  <si>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</si>
  <si>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</si>
  <si>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</si>
  <si>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</si>
  <si>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</si>
  <si>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</si>
  <si>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4-Ф.21</t>
  </si>
  <si>
    <t>4-Ф.22</t>
  </si>
  <si>
    <t>4-Ф.23</t>
  </si>
  <si>
    <t>4-Ф.24</t>
  </si>
  <si>
    <t>4-Ф.25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</si>
  <si>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</si>
  <si>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</si>
  <si>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</si>
  <si>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</si>
  <si>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</si>
  <si>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</si>
  <si>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</si>
  <si>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</si>
  <si>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</si>
  <si>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</si>
  <si>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</si>
  <si>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</si>
  <si>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</si>
  <si>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</si>
  <si>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</si>
  <si>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</si>
  <si>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</si>
  <si>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</si>
  <si>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</si>
  <si>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</si>
  <si>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</si>
  <si>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</si>
  <si>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4-К.23</t>
  </si>
  <si>
    <t>4-К.24</t>
  </si>
  <si>
    <t>4-К.25</t>
  </si>
  <si>
    <t>4-К.26</t>
  </si>
  <si>
    <t>4-К.27</t>
  </si>
  <si>
    <t>4-К.28</t>
  </si>
  <si>
    <t>4-К.29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</si>
  <si>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</si>
  <si>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</si>
  <si>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</si>
  <si>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</si>
  <si>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</si>
  <si>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</si>
  <si>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</si>
  <si>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</si>
  <si>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</si>
  <si>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</si>
  <si>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</si>
  <si>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</si>
  <si>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</si>
  <si>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4-П.1</t>
  </si>
  <si>
    <t>4-П.2</t>
  </si>
  <si>
    <t>4-П.3</t>
  </si>
  <si>
    <t>4-П.4</t>
  </si>
  <si>
    <t>4-П.5</t>
  </si>
  <si>
    <t>4-П.6</t>
  </si>
  <si>
    <t>4-П.7</t>
  </si>
  <si>
    <t>4-П.8</t>
  </si>
  <si>
    <t>4-П.9</t>
  </si>
  <si>
    <t>4-П.10</t>
  </si>
  <si>
    <t>4-П.11</t>
  </si>
  <si>
    <t>4-П.12</t>
  </si>
  <si>
    <t>4-П.13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</si>
  <si>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</si>
  <si>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</si>
  <si>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</si>
  <si>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</si>
  <si>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</si>
  <si>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</si>
  <si>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</si>
  <si>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</si>
  <si>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</si>
  <si>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</si>
  <si>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</si>
  <si>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</si>
  <si>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</si>
  <si>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</si>
  <si>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</si>
  <si>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</si>
  <si>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</si>
  <si>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</si>
  <si>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</si>
  <si>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</si>
  <si>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</si>
  <si>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</si>
  <si>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</si>
  <si>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</si>
  <si>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</si>
  <si>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</si>
  <si>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</si>
  <si>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</si>
  <si>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</si>
  <si>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</si>
  <si>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4-Т.31</t>
  </si>
  <si>
    <t>4-Т.32</t>
  </si>
  <si>
    <t>4-Т.33</t>
  </si>
  <si>
    <t>4-Т.34</t>
  </si>
  <si>
    <t>4-Т.35</t>
  </si>
  <si>
    <t>4-Т.36</t>
  </si>
  <si>
    <t>4-Т.37</t>
  </si>
  <si>
    <t>4-Т.38</t>
  </si>
  <si>
    <t>4-Т.39</t>
  </si>
  <si>
    <t>4-Т.40</t>
  </si>
  <si>
    <t>4-Т.41</t>
  </si>
  <si>
    <t>4-Т.42</t>
  </si>
  <si>
    <t>4-Т.43</t>
  </si>
  <si>
    <t>4-Т.44</t>
  </si>
  <si>
    <t>4-Т.45</t>
  </si>
  <si>
    <t>4-Т.46</t>
  </si>
  <si>
    <t>4-Т.47</t>
  </si>
  <si>
    <t>4-Т.48</t>
  </si>
  <si>
    <t>4-Т.49</t>
  </si>
  <si>
    <t>4-Т.50</t>
  </si>
  <si>
    <t>4-Т.51</t>
  </si>
  <si>
    <t>4-Т.52</t>
  </si>
  <si>
    <t>4-Т.53</t>
  </si>
  <si>
    <t>4-Т.54</t>
  </si>
  <si>
    <t>4-Т.55</t>
  </si>
  <si>
    <t>4-Т.56</t>
  </si>
  <si>
    <t>4-Т.57</t>
  </si>
  <si>
    <t>4-Т.58</t>
  </si>
  <si>
    <t>4-С.1</t>
  </si>
  <si>
    <t>4-С.2</t>
  </si>
  <si>
    <t>4-С.3</t>
  </si>
  <si>
    <t>4-С.4</t>
  </si>
  <si>
    <t>4-С.5</t>
  </si>
  <si>
    <t>4-С.6</t>
  </si>
  <si>
    <t>4-С.7</t>
  </si>
  <si>
    <t>4-С.8</t>
  </si>
  <si>
    <t>4-С.9</t>
  </si>
  <si>
    <t>4-С.10</t>
  </si>
  <si>
    <t>4-С.11</t>
  </si>
  <si>
    <t>4-С.12</t>
  </si>
  <si>
    <t>4-С.13</t>
  </si>
  <si>
    <t>4-С.14</t>
  </si>
  <si>
    <t>4-С.15</t>
  </si>
  <si>
    <t>4-С.16</t>
  </si>
  <si>
    <t>4-С.17</t>
  </si>
  <si>
    <t>4-С.18</t>
  </si>
  <si>
    <t>4-С.19</t>
  </si>
  <si>
    <t>4-С.20</t>
  </si>
  <si>
    <t>4-С.21</t>
  </si>
  <si>
    <t>4-С.22</t>
  </si>
  <si>
    <t>4-С.23</t>
  </si>
  <si>
    <t>4-С.24</t>
  </si>
  <si>
    <t>4-С.25</t>
  </si>
  <si>
    <t>4-С.26</t>
  </si>
  <si>
    <t>4-С.27</t>
  </si>
  <si>
    <t>4-С.28</t>
  </si>
  <si>
    <t>4-С.29</t>
  </si>
  <si>
    <t>4-С.30</t>
  </si>
  <si>
    <t>4-С.31</t>
  </si>
  <si>
    <t>4-С.32</t>
  </si>
  <si>
    <t>4-С.33</t>
  </si>
  <si>
    <t>4-С.34</t>
  </si>
  <si>
    <t>4-С.35</t>
  </si>
  <si>
    <t>4-С.36</t>
  </si>
  <si>
    <t>4-С.37</t>
  </si>
  <si>
    <t>4-С.38</t>
  </si>
  <si>
    <t>4-С.39</t>
  </si>
  <si>
    <t>4-С.40</t>
  </si>
  <si>
    <t>ходит на пятках, на наружных сторонах стоп, приставным шагом:</t>
  </si>
  <si>
    <t>чередует ходьбу с бегом, с прыжками, с изменением направления, темпа:</t>
  </si>
  <si>
    <t>ходит по линии, веревке, доске, гимнастической скамейке, бревну сохраняя равновесие:</t>
  </si>
  <si>
    <t>бегает на носках, с высоким подниманием колен, мелким и широким шагом, в колонне по одному, в разных направлениях:</t>
  </si>
  <si>
    <t>бегает с ускорением и замедлением темпа, со сменой ведущего выполняя разные задания:</t>
  </si>
  <si>
    <t>ползает на четвереньках:</t>
  </si>
  <si>
    <t>ползает по гимнастической скамейке, подтягиваясь руками:</t>
  </si>
  <si>
    <t>лазает по гимнастической стенке вверх-вниз чередующимся шагом:</t>
  </si>
  <si>
    <t>прыгает на двух ногах, с продвижением вперед:</t>
  </si>
  <si>
    <t>катает мячи, метает предметы на дальность, бросает мячи через препятствия и ловит их:</t>
  </si>
  <si>
    <t>перестраиваться в звенья по два, по три:</t>
  </si>
  <si>
    <t>владеет видами закаливания, навыками самообслуживания:</t>
  </si>
  <si>
    <t>проявляет инициативу, самостоятельность при организации знакомых игр:</t>
  </si>
  <si>
    <t>проявляет быстроту, силу, выносливость, гибкость, ловкость в подвижных играх:</t>
  </si>
  <si>
    <t>играет в подвижные игры с мячами, скакалками, обручами:</t>
  </si>
  <si>
    <t>самостоятельно играет и соблюдает правила спортивных игр:</t>
  </si>
  <si>
    <t>соблюдает первоначальные навыки личной гигиены:</t>
  </si>
  <si>
    <t>следит за своим внешним видом:</t>
  </si>
  <si>
    <t>имеет первоначальные навыки о здоровом образе жизни:</t>
  </si>
  <si>
    <t>понимает влияние действий гигиенических процедур (чистка зубов, закаливание и т.д.) для защиты (пользы) организма:</t>
  </si>
  <si>
    <t>имеет представления о пользе физической активности и насыщенности сна:</t>
  </si>
  <si>
    <t>осознает важность физической подготовки для жизни и здоровья человека:</t>
  </si>
  <si>
    <t>правильно произносит гласные и согласные звуки:</t>
  </si>
  <si>
    <t>говорит медленно, быстро:</t>
  </si>
  <si>
    <t>произносит слова и фразы правильно, четко:</t>
  </si>
  <si>
    <t>произносит правильно услышанный звук:</t>
  </si>
  <si>
    <t>подбирает устно слова на определенный звук:</t>
  </si>
  <si>
    <t>использует в речи разные типы предложений (простые и сложные), прилагательные, глаголы, наречия, предлоги:</t>
  </si>
  <si>
    <t>знает названия предметов и явлений, выходящих за пределы его ближайшего окружения:</t>
  </si>
  <si>
    <t>знает существительные, обозначающие профессии взрослых и глаголы, обозначающие трудовую деятельность:</t>
  </si>
  <si>
    <t>понимает сущность предметов быта и окружающей среды:</t>
  </si>
  <si>
    <t>узнает и называет казахские национальные предметы быта:</t>
  </si>
  <si>
    <t>узнает и называет предметы бытовой электротехники:</t>
  </si>
  <si>
    <t>называет имена существительные в единственном и множественном числе:</t>
  </si>
  <si>
    <t>называет числительные по порядку, соотносит их с существительными в падежах, в единственном и множественном числе:</t>
  </si>
  <si>
    <t>называет имена существительные связывая с прилагательными:</t>
  </si>
  <si>
    <t>описывает предметы, картины, которые он исследовал:</t>
  </si>
  <si>
    <t>составляет рассказы по изображенным рисункам и изделиям:</t>
  </si>
  <si>
    <t>пересказывает интересные фрагменты произведений, сказок:</t>
  </si>
  <si>
    <t>обсуждает с интересом информации о незнакомых предметах, явлениях, событиях:</t>
  </si>
  <si>
    <t>инсценирует спектакли по предложенным сюжетам:</t>
  </si>
  <si>
    <t>перессказывает содержание знакомых сказок и рассказов:</t>
  </si>
  <si>
    <t>оценивает поступки литературных героев:</t>
  </si>
  <si>
    <t>соблюдает последовательность сюжетной линии при повторении содержания произведения:</t>
  </si>
  <si>
    <t>произносит стихотворения выразительно, наизусть:</t>
  </si>
  <si>
    <t>придумывает начало и конец сказки, рассказа совместно со взрослыми:</t>
  </si>
  <si>
    <t>рассматривает самостоятельно иллюстрации в книге, составляет сказку, рассказ:</t>
  </si>
  <si>
    <t>воспроизводит различные интонации, меняя силу голоса:</t>
  </si>
  <si>
    <t>выражает свое отношение к поступкам литературных персонажей</t>
  </si>
  <si>
    <t>принимает участие в инсценировках:</t>
  </si>
  <si>
    <t>использует средства выразительности для изображения образа:</t>
  </si>
  <si>
    <t>воспроизводит самостоятельно образ знакомых персонажей в свободных играх:</t>
  </si>
  <si>
    <t>во время сободной игры старается показать знакомых персонажей с другой стороны:</t>
  </si>
  <si>
    <t>проявляет инициативу и самостоятельность в выборе роли, сюжета:</t>
  </si>
  <si>
    <t>произносит слова на казахском языке:</t>
  </si>
  <si>
    <t>правильного произносит специфические звуки казахского языка: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</si>
  <si>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жизни:</t>
  </si>
  <si>
    <t>произносит слова, обозначающие признаки, количество, действия предметов:</t>
  </si>
  <si>
    <t>считает в прямом и обратном порядке до 5:</t>
  </si>
  <si>
    <t>понимает простые предложения из 2-3 слов:</t>
  </si>
  <si>
    <t>описывает игрушки по образцу педагога:</t>
  </si>
  <si>
    <t>считает в пределах 5-ти, называет числа по порядку:</t>
  </si>
  <si>
    <t xml:space="preserve">имеет представление о равенстве и неравенстве: </t>
  </si>
  <si>
    <t>раскладывает 2-3 предмета разной величины (по длине, высоте, ширине, толщине) в возрастающем и убывающем порядке:</t>
  </si>
  <si>
    <t>сравнивает два разных и одинаковых предмета по длине и ширине, высоте и толщине:</t>
  </si>
  <si>
    <t>применяет приемы наложения (на верх) и приложения (рядом) при сравнении величины:</t>
  </si>
  <si>
    <t>различает и называет геометрические фигуры и тела:</t>
  </si>
  <si>
    <t>обследует формы геометрических фигур, используя зрение и осязание:</t>
  </si>
  <si>
    <t>использует в речи прилагательные, называет результаты сравнения:</t>
  </si>
  <si>
    <t>имеет представления о частях суток:</t>
  </si>
  <si>
    <t>понимает значение слов «вчера», «сегодня», «завтра»:</t>
  </si>
  <si>
    <t>определяет пространственные направления по отношению к себе:</t>
  </si>
  <si>
    <t>двигается в заданном направлении:</t>
  </si>
  <si>
    <t>устанавливает простейшие причинно-следственные связи:</t>
  </si>
  <si>
    <t>рисует отдельные предметы и создает сюжетные композиции:</t>
  </si>
  <si>
    <t>проявляет интерес к произведениям искусства казахского и других народов:</t>
  </si>
  <si>
    <t>рисует предметы с учетом формы, цвета:</t>
  </si>
  <si>
    <t>рисует элементы казахского орнамента, правильно распределяет их на листе бумаги:</t>
  </si>
  <si>
    <t>распознает коричневые, оранжевые, светло-зеленые оттенки:</t>
  </si>
  <si>
    <t>использует в рисовании разные цвета, обращает внимание на большее количество цветов:</t>
  </si>
  <si>
    <t>закрашивает рисунки карандашом, кистью:</t>
  </si>
  <si>
    <t>проводит толстые линии надавливая на кисть, а кончиком кисти-тонкие:</t>
  </si>
  <si>
    <t>рассматривает предметы, которые будет рисовать и обследует их используя осязание:</t>
  </si>
  <si>
    <t>рисует характерные особенности каждого предмета, их соотношение между собой:</t>
  </si>
  <si>
    <t>оценивает свою работу и других детей:</t>
  </si>
  <si>
    <t>выполняет лепку с интересом:</t>
  </si>
  <si>
    <t>лепит из глины, пластилина, пластической массы знакомые предметы с использованием разных приемов:</t>
  </si>
  <si>
    <t>выравнивает поверхность предмета, фигуры:</t>
  </si>
  <si>
    <t>лепит предметы из нескольких частей, учитывая их расположение, соблюдая пропорции, соединяя части:</t>
  </si>
  <si>
    <t>использует в лепке приемы сжатия, вытягивания, вдавливания:</t>
  </si>
  <si>
    <t>владеет техникой лепки стекой:</t>
  </si>
  <si>
    <t>создает сюжетные композиции на темы сказок и окружающей жизни:</t>
  </si>
  <si>
    <t>участвует в коллективной работе:</t>
  </si>
  <si>
    <t>проявляет интерес к лепке предметов быта казахского народа:</t>
  </si>
  <si>
    <t>соблюдает правила безопасности при лепке:</t>
  </si>
  <si>
    <t>правильно держит ножницы и пользуется ими:</t>
  </si>
  <si>
    <t>вырезает круглые формы из квадрата и овальные из прямоугольника путем складывания углов:</t>
  </si>
  <si>
    <t>использует различные приемы для изображения в аппликации овощей, фруктов, цветов и орнаментов:</t>
  </si>
  <si>
    <t>разрезает поперек узкие полоски:</t>
  </si>
  <si>
    <t>вырезает из готовых форм фигуры животных, птиц, цветов:</t>
  </si>
  <si>
    <t>наклеивает мелкие элементы с помощью взрослого:</t>
  </si>
  <si>
    <t>составляет узоры из элементов казахского орнамента, при помощи геометрических форм, чередует их, последовательно наклеивает:</t>
  </si>
  <si>
    <t>украшает предметы быта с использованием национальных орнаментов:</t>
  </si>
  <si>
    <t>участвует в выполнении коллективных работ:</t>
  </si>
  <si>
    <t>соблюдает правила безопасности при наклеивании, выполняет работу аккуратно:</t>
  </si>
  <si>
    <t>различает и называет строительные детали, использует их с учетом конструктивных свойств:</t>
  </si>
  <si>
    <t>самостоятельно выбирает детали их по качеству, объему и форме, конструирует:</t>
  </si>
  <si>
    <t>определяет пространственное расположение собранных строительных деталей:</t>
  </si>
  <si>
    <t>играет в различные игры с готовыми констукциями:</t>
  </si>
  <si>
    <t>конструирует из бумаги:</t>
  </si>
  <si>
    <t>составляет композиции при помощи склеивания между собой:</t>
  </si>
  <si>
    <t>складывает простые формы по типу «оригами»:</t>
  </si>
  <si>
    <t>знает изделия, предметы быта казахского народа изготовленных из природных материалов и материал, из которого они изготовлены:</t>
  </si>
  <si>
    <t>конструирует из природного и бросового материала:</t>
  </si>
  <si>
    <t>самостоятельно выбирает материалы и придумывает композиции:</t>
  </si>
  <si>
    <t>проявляет творческое воображение при конструировании.</t>
  </si>
  <si>
    <t>сохраняет культуру прослушивания музыки (слушает музыкальные произведения до конца, не отвлекаясь):</t>
  </si>
  <si>
    <t>распознает знакомые произведения, рассказывает об их содержании:</t>
  </si>
  <si>
    <t>делится своими впечатлениями от прослушанной музыки:</t>
  </si>
  <si>
    <t>распознает голос казахского народного инструмента - домбры:</t>
  </si>
  <si>
    <t>поет песню выразительно, растягивая, жестикулируя и договариваясь (в рамках первой октавы ре-си):</t>
  </si>
  <si>
    <t>умеет дышать между короткими музыкальными фразами:</t>
  </si>
  <si>
    <t>растягивает песню, четко произносит слова, исполняет знакомые песни под аккомпанемент и без сопровождения:</t>
  </si>
  <si>
    <t>умеет начинать и заканчивать песню вместе с группой:</t>
  </si>
  <si>
    <t>передает характер марша ритмичным шагом, передает двигательный характер музыки легким, ритмичным бегом:</t>
  </si>
  <si>
    <t>ритмически выполняя ходьбу, согласовывает движения с музыкой, меняет движения во второй части музыки:</t>
  </si>
  <si>
    <t>умеет свободно и легко прыгать на двух ногах, точно передает ритм музыки:</t>
  </si>
  <si>
    <t>выполняет игровые действия в соответствии с характером музыки:</t>
  </si>
  <si>
    <t>выполняет движения, проявляет быстроту и ловкость:</t>
  </si>
  <si>
    <t>выполняет движения в соответствии с характером музыки:</t>
  </si>
  <si>
    <t>проявляет интерес к национальному танцевальному искусству, выполняет танцевальные движения, определяет жанры музыки:</t>
  </si>
  <si>
    <t>умеет играть простые мелодии в деревянных ложках, асатаяке, сазсырнаи:</t>
  </si>
  <si>
    <t>воспринимает себя как взрослого, позволяет себе открыто выражать свое мнение, считается с ним, уважает себя:</t>
  </si>
  <si>
    <t>знает и называет страну, населенный пункт, где родился:</t>
  </si>
  <si>
    <t>знает о труде взрослых членов семьи:</t>
  </si>
  <si>
    <t>имеет представление о назначении армии:</t>
  </si>
  <si>
    <t>проявляет уважительное и заботливое отношение к старшим и младшим членам семьи:</t>
  </si>
  <si>
    <t>знает близких родственников, называет их имена, рассказывает о любимых людях в семье, семейных праздниках, традициях:</t>
  </si>
  <si>
    <t>проявляет интерес к труду:</t>
  </si>
  <si>
    <t>старается ответственно выполнять задание:</t>
  </si>
  <si>
    <t>доводит начатое дело до конца:</t>
  </si>
  <si>
    <t>помогает воспитателю при сборе игрушек:</t>
  </si>
  <si>
    <t>самостоятельно выполняет обязанности дежурных:</t>
  </si>
  <si>
    <t>знает о профессиях и труде взрослых, членов семьи, проявляет интерес:</t>
  </si>
  <si>
    <t>проявляет симпатию к обиженному ребенку, готов оказать взаимопомощь:</t>
  </si>
  <si>
    <t>играет вместе, дружно с другими детьми, делится игрушками по просьбе сверстников:</t>
  </si>
  <si>
    <t>высказывает свое мнение, размышляя над происходящим вокруг:</t>
  </si>
  <si>
    <t>извиняется перед сверстником за обиду:</t>
  </si>
  <si>
    <t>распознает предметы и объекты с учетом материала:</t>
  </si>
  <si>
    <t>проявляет бережное отношение к игрушкам, книгам, посуде:</t>
  </si>
  <si>
    <t>знает названия, содержание и значение некоторых профессий:</t>
  </si>
  <si>
    <t>уважительно относится к государственным символам (флаг, герб, гимн):</t>
  </si>
  <si>
    <t>гордится Родиной - Республикой Казахстан:</t>
  </si>
  <si>
    <t>знает правила дорожного движения:</t>
  </si>
  <si>
    <t>называет виды транспорта и виды дорог:</t>
  </si>
  <si>
    <t>знает правила культурного поведения в общественном транспорте:</t>
  </si>
  <si>
    <t>знает основы культурного поведения и вежливого общения с окружающими:</t>
  </si>
  <si>
    <t>обращается к работникам дошкольной организации по имени и отчеству:</t>
  </si>
  <si>
    <t>не вмешивается в разговор взрослых:</t>
  </si>
  <si>
    <t>вежливо выражает свою просьбу, благодарит за оказанную услугу:</t>
  </si>
  <si>
    <t>обладает элементарными навыками безопасности собственной жизни:</t>
  </si>
  <si>
    <t>соблюдает правила безопасного поведения на улице, во дворе, на территории дошкольной организации:</t>
  </si>
  <si>
    <t>знает элементарные правила поведения в окружающей среде, проявляет осторожность:</t>
  </si>
  <si>
    <t>называет и различает явления природы:</t>
  </si>
  <si>
    <t>определяет состояние погоды в календаре наблюдений:</t>
  </si>
  <si>
    <t>устанавливает простейшие связи в сезонных изменениях природы и погоде:</t>
  </si>
  <si>
    <t>знает диких животных, их внешний вид, передвижение, среда обитания, питание:</t>
  </si>
  <si>
    <t>понимает о том, что для роста растениям необходимы земля, почва, вода, солнце, свет, влага, тепло:</t>
  </si>
  <si>
    <t>сравнивает характерные сезонные проявления в животном мире, знает условия, необходимые для их выживания:</t>
  </si>
  <si>
    <t>знает элементарные правила ухода за растениями и животными:</t>
  </si>
  <si>
    <t>проявляет интерес и любознательность к элементарному экспериментированию:</t>
  </si>
  <si>
    <t>обладает элементарными правилами поведения в окружающем мире, природе:</t>
  </si>
  <si>
    <t>ходит приставным шагом</t>
  </si>
  <si>
    <t>ходит приставным шагом частично</t>
  </si>
  <si>
    <t>пытается ходить приставным шагом</t>
  </si>
  <si>
    <t>чередует ходьбу с бегом, с прыжками, с изменением направления, темпа</t>
  </si>
  <si>
    <t>чередует ходьбу с бегом, с прыжками, но не меняет направление, темп</t>
  </si>
  <si>
    <t>старается чередовать ходьбу с бегом, с прыжками, с изменением направления, темпа</t>
  </si>
  <si>
    <t>ходит сохраняя равновесие</t>
  </si>
  <si>
    <t>ходит, но не всегда сохраняет равновесие</t>
  </si>
  <si>
    <t>старается ходить сохраняя равновесие</t>
  </si>
  <si>
    <t>бегает в разных направлениях</t>
  </si>
  <si>
    <t>бегает в разных направлениях с помощью взрослого</t>
  </si>
  <si>
    <t>старается бегать в разных направлениях</t>
  </si>
  <si>
    <t>бегает со сменой ведущего с интересом</t>
  </si>
  <si>
    <t>бегает, со сменой ведущего без интереса</t>
  </si>
  <si>
    <t>старается бегать со сменой ведущего</t>
  </si>
  <si>
    <t>ползает на четвереньках с интересом</t>
  </si>
  <si>
    <t>ползает на четвереньках без интересом</t>
  </si>
  <si>
    <t>старается ползать на четвереньках</t>
  </si>
  <si>
    <t>ползает с интересом</t>
  </si>
  <si>
    <t>ползает без интереса</t>
  </si>
  <si>
    <t>старается ползать</t>
  </si>
  <si>
    <t>лазает с интересом</t>
  </si>
  <si>
    <t>лазает без интереса</t>
  </si>
  <si>
    <t>старается лазать</t>
  </si>
  <si>
    <t>прыгает на двух ногах, с продвижением вперед</t>
  </si>
  <si>
    <t>прыгает на двух ногах без продвижения вперед</t>
  </si>
  <si>
    <t>не прыгает на двух ногах</t>
  </si>
  <si>
    <t>катает, метает, бросает мячи и ловит их</t>
  </si>
  <si>
    <t>катает, метает, бросает мячи, пытается поймать их</t>
  </si>
  <si>
    <t>старается катать, метать, бросать мячи и ловить их</t>
  </si>
  <si>
    <t>перестраиваться в звенья</t>
  </si>
  <si>
    <t>перестраивается в звенья по два</t>
  </si>
  <si>
    <t>не старается перестраиваться в звенья</t>
  </si>
  <si>
    <t>владеет видами закаливания, навыками самообслуживания</t>
  </si>
  <si>
    <t>владеет некоторыми вмдами закаливания</t>
  </si>
  <si>
    <t>не владеет видами закаливания, навыками самообслуживания</t>
  </si>
  <si>
    <t>проявляет инициативу, самостоятельность</t>
  </si>
  <si>
    <t>проявляет инициативу, самостоятельность частично</t>
  </si>
  <si>
    <t>не проявляет инициативу, самостоятельность</t>
  </si>
  <si>
    <t>проявляет быстроту, силу, выносливость, гибкость, ловкость</t>
  </si>
  <si>
    <t>проявляет быстроту, силу, выносливость, гибкость, ловкость частично</t>
  </si>
  <si>
    <t>не проявляет быстроту, силу, выносливость, гибкость, ловкость</t>
  </si>
  <si>
    <t>играет в подвижные игры с интересом</t>
  </si>
  <si>
    <t>играет в подвижные игры без интереса</t>
  </si>
  <si>
    <t>не старается играть в подвижные игры</t>
  </si>
  <si>
    <t>самостоятельно играет и соблюдает правила игр</t>
  </si>
  <si>
    <t>играет самостоятельно, но не соблюдает правила игр</t>
  </si>
  <si>
    <t>не играет самостоятельно и не соблюдает правила игр</t>
  </si>
  <si>
    <t>не соблюдает навыки</t>
  </si>
  <si>
    <t>следит за своим внешним видом</t>
  </si>
  <si>
    <t>старется следить за своим внешним видом</t>
  </si>
  <si>
    <t>не обращает внимание на свой внешний вид</t>
  </si>
  <si>
    <t>имеет первоначальные навыки</t>
  </si>
  <si>
    <t>владеет первоначальными навыками частично</t>
  </si>
  <si>
    <t>не владеет первоначальными навыками</t>
  </si>
  <si>
    <t>понимает влияние действий гигиенических процедур для защиты организма</t>
  </si>
  <si>
    <t>понимает влияние действий гигиенических процедур для защиты организма частично</t>
  </si>
  <si>
    <t>не понимает влияние действий гигиенических процедур для защиты организма</t>
  </si>
  <si>
    <t>имеет представления о пользе физической активности и насыщенности сна</t>
  </si>
  <si>
    <t>имеет представления о пользе физической активности и насыщенности сна частично</t>
  </si>
  <si>
    <t>не имеет представления о пользе физической активности и насыщенности сна</t>
  </si>
  <si>
    <t>осознает важность физической подготовки для жизни и здоровья человека</t>
  </si>
  <si>
    <t>осознает важность физической подготовки для жизни и здоровья человека частично</t>
  </si>
  <si>
    <t>не осознает важность физической подготовки для жизни и здоровья человека</t>
  </si>
  <si>
    <t>произносит частично</t>
  </si>
  <si>
    <t>правильно не произносит</t>
  </si>
  <si>
    <t>говорит медленно, быстро</t>
  </si>
  <si>
    <t xml:space="preserve">старается говорить медленно, быстро </t>
  </si>
  <si>
    <t>не говорит медленно, быстро</t>
  </si>
  <si>
    <t>произносит слова и фразы правильно, четко</t>
  </si>
  <si>
    <t>старается произносить слова и фразы правильно, четко</t>
  </si>
  <si>
    <t>не старается произносить слова и фразы правильно, четко</t>
  </si>
  <si>
    <t>старается произносить правильно</t>
  </si>
  <si>
    <t>не произносит правильно</t>
  </si>
  <si>
    <t>подбирает устно слова на определенный звук</t>
  </si>
  <si>
    <t>пытается подбирать устно слова на определенный звук</t>
  </si>
  <si>
    <t>не подбирает устно слова на определенный звук</t>
  </si>
  <si>
    <t>старается использовать</t>
  </si>
  <si>
    <t>знает названия предметов и явлений</t>
  </si>
  <si>
    <t>знает названия предметов и явлений частично</t>
  </si>
  <si>
    <t>не знает названия предметов и явлений</t>
  </si>
  <si>
    <t>знает существительные, глаголы</t>
  </si>
  <si>
    <t>знает существительные, но не знает глаголы</t>
  </si>
  <si>
    <t>не знает существительные, глаголы</t>
  </si>
  <si>
    <t>понимает сущность предметов</t>
  </si>
  <si>
    <t>понимает сущность предметов частично</t>
  </si>
  <si>
    <t>не понимает сущность предметов</t>
  </si>
  <si>
    <t>узнает и называет некоторые из них</t>
  </si>
  <si>
    <t>не узнает и не называет</t>
  </si>
  <si>
    <t>называет имена существительные в единственном и множественном числе</t>
  </si>
  <si>
    <t xml:space="preserve">называет имена существительные в единственном числе, но не может назвать во множественном </t>
  </si>
  <si>
    <t>не называет имена существительные в единственном и множественном числе</t>
  </si>
  <si>
    <t>называет числительные по порядку, соотносит их с существительными в падежах, в единственном и множественном числе</t>
  </si>
  <si>
    <t>называет числительные по порядку, но не соотносит их с существительными в падежах, в единственном и множественном числе</t>
  </si>
  <si>
    <t>не называет числительные по порядку, соотносит их с существительными в падежах, в единственном и множественном числе</t>
  </si>
  <si>
    <t>называет имена существительные связывая с прилагательными</t>
  </si>
  <si>
    <t>называет имена существительные, но не связывает с прилагательными</t>
  </si>
  <si>
    <t>не пытается называть имена существительные связывая с прилагательными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</si>
  <si>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</si>
  <si>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</si>
  <si>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</si>
  <si>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</si>
  <si>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</si>
  <si>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</si>
  <si>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</si>
  <si>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</si>
  <si>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обсуждает с интересом</t>
  </si>
  <si>
    <t>обсуждает частично</t>
  </si>
  <si>
    <t>не проявляет интерес к обсуждению</t>
  </si>
  <si>
    <t>инсценирует спектакли</t>
  </si>
  <si>
    <t>инсценирует спектакли частично</t>
  </si>
  <si>
    <t>не проявляет интерес к инсценировке спектаклей</t>
  </si>
  <si>
    <t>эмоционально воспринимает</t>
  </si>
  <si>
    <t>старается воспринимать эмоционально</t>
  </si>
  <si>
    <t>не воспринимает эмоционально</t>
  </si>
  <si>
    <t>перессказывает содержание</t>
  </si>
  <si>
    <t>перессказывает содержание частично</t>
  </si>
  <si>
    <t>не старается перессказать содержание</t>
  </si>
  <si>
    <t>оценивает поступки литературных героев</t>
  </si>
  <si>
    <t>оценивает поступки литературных героев частично</t>
  </si>
  <si>
    <t>не оценивает поступки литературных героев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</si>
  <si>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</si>
  <si>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</si>
  <si>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</si>
  <si>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произносит наизусть</t>
  </si>
  <si>
    <t>пытется произносить наизусть</t>
  </si>
  <si>
    <t>не пытется произносить наизусть</t>
  </si>
  <si>
    <t>придумывает начало и конец сказки</t>
  </si>
  <si>
    <t>пытается придумать начало и конец сказки</t>
  </si>
  <si>
    <t>не пытается придумать начало и конец сказки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</si>
  <si>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</si>
  <si>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</si>
  <si>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</si>
  <si>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воспроизводит</t>
  </si>
  <si>
    <t>старается воспроизвести</t>
  </si>
  <si>
    <t>не воспроизводит</t>
  </si>
  <si>
    <t>не проявляет интерес к поступкам литературных персонажей</t>
  </si>
  <si>
    <t>принимает</t>
  </si>
  <si>
    <t>принимает частично</t>
  </si>
  <si>
    <t>не принимает</t>
  </si>
  <si>
    <t>воспроизводит самостоятельно</t>
  </si>
  <si>
    <t>старается воспроизвести самостоятельно</t>
  </si>
  <si>
    <t>не воспроизводит самостоятельно</t>
  </si>
  <si>
    <t>старается</t>
  </si>
  <si>
    <t>пытается показать</t>
  </si>
  <si>
    <t>не 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</si>
  <si>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</si>
  <si>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</si>
  <si>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</si>
  <si>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</si>
  <si>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</si>
  <si>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</si>
  <si>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считает</t>
  </si>
  <si>
    <t>пытается считать</t>
  </si>
  <si>
    <t>не считает</t>
  </si>
  <si>
    <t>старается понять</t>
  </si>
  <si>
    <t xml:space="preserve"> не понимает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</si>
  <si>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</si>
  <si>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</si>
  <si>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</si>
  <si>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</si>
  <si>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</si>
  <si>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</si>
  <si>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</si>
  <si>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</si>
  <si>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</si>
  <si>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 xml:space="preserve">знает понятия </t>
  </si>
  <si>
    <t>частично знает понятия</t>
  </si>
  <si>
    <t>не знает эти  понятия</t>
  </si>
  <si>
    <t>раскладывает 2-3 предмета</t>
  </si>
  <si>
    <t>пытается разложить предметы по длине, высоте, ширине, толщине</t>
  </si>
  <si>
    <t>не раскладывает</t>
  </si>
  <si>
    <t>частично сравнивает</t>
  </si>
  <si>
    <t>не сравнивает</t>
  </si>
  <si>
    <t>применяет приемы</t>
  </si>
  <si>
    <t>частично применяет</t>
  </si>
  <si>
    <t>не применяет приемы</t>
  </si>
  <si>
    <t>частично различает и называет</t>
  </si>
  <si>
    <t>не может различить и назвать</t>
  </si>
  <si>
    <t>исследует</t>
  </si>
  <si>
    <t>интересуется</t>
  </si>
  <si>
    <t>не пытается обследовать</t>
  </si>
  <si>
    <t>называет результаты сравнения</t>
  </si>
  <si>
    <t>называет результаты сравнения частично</t>
  </si>
  <si>
    <t>не называет результаты сравнения</t>
  </si>
  <si>
    <t>различает части суток</t>
  </si>
  <si>
    <t>различает части суток частично</t>
  </si>
  <si>
    <t>не различает части суток</t>
  </si>
  <si>
    <t>понимает значение слов</t>
  </si>
  <si>
    <t>понимает значение слов частично</t>
  </si>
  <si>
    <t>не понимает значение слов</t>
  </si>
  <si>
    <t>определяет направление</t>
  </si>
  <si>
    <t>определяет направление частично</t>
  </si>
  <si>
    <t>не определяет направление</t>
  </si>
  <si>
    <t>двигается в заданном направлении</t>
  </si>
  <si>
    <t>пытается двигаться в заданном направлении</t>
  </si>
  <si>
    <t>не пытается двигаться в заданном направлении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</si>
  <si>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</si>
  <si>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</si>
  <si>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не пытается устанавить простейшие причинно-следственные связи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</si>
  <si>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</si>
  <si>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</si>
  <si>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</si>
  <si>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проявляети интерес частично</t>
  </si>
  <si>
    <t>не проявляет интересе</t>
  </si>
  <si>
    <t>рисует предметы с учетом формы, цвета</t>
  </si>
  <si>
    <t>рисует предметы с учетом цвета, без точной формы</t>
  </si>
  <si>
    <t>не пытается рисовать предметы с учетом формы и цвета</t>
  </si>
  <si>
    <t>рисует элементы казахского орнамента, правильно распределяет их на листе бумаги</t>
  </si>
  <si>
    <t>рисует элементы казахского орнамента частично, распределяет их на листе бумаги</t>
  </si>
  <si>
    <t>не умеет рисовать элементы казахского орнамента, не может правильно распределять их на листе бумаги</t>
  </si>
  <si>
    <t>распознает оттенки</t>
  </si>
  <si>
    <t>распознает оттенки частично</t>
  </si>
  <si>
    <t>не старается распознавать оттенки</t>
  </si>
  <si>
    <t>использует разные цвета при рисовании и обращает на них внимание</t>
  </si>
  <si>
    <t>использует не все цвета при рисовании, обращает на них внимание</t>
  </si>
  <si>
    <t>не пытается использовать разные цвета при рисовании, не обращает на них внимание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</si>
  <si>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</si>
  <si>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</si>
  <si>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</si>
  <si>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проводит линии</t>
  </si>
  <si>
    <t>проводит линии частично</t>
  </si>
  <si>
    <t>не может проводить линии</t>
  </si>
  <si>
    <t>рассматривает предметы, обследует их</t>
  </si>
  <si>
    <t>рассматривает предметы и обследует их частично</t>
  </si>
  <si>
    <t>не рассматривает предметы и не обследует их</t>
  </si>
  <si>
    <t>рисует характерные особенности предмета и их соотношение между собой</t>
  </si>
  <si>
    <t>рисует характерные особенности каждого предмета, а их соотношение между собой частично</t>
  </si>
  <si>
    <t>не может охарактеризовать соотношение предметов между собой</t>
  </si>
  <si>
    <t>оценивает свою работу</t>
  </si>
  <si>
    <t>оценивает свою работу частично</t>
  </si>
  <si>
    <t>не пытается оценить своб работу частично</t>
  </si>
  <si>
    <t>выполняет лепку с интересом</t>
  </si>
  <si>
    <t>выполняет лепку без интереса</t>
  </si>
  <si>
    <t>не пытается выполнять лепку</t>
  </si>
  <si>
    <t>лепит используя разные приемы</t>
  </si>
  <si>
    <t>лепит с использованием некоторых приемов</t>
  </si>
  <si>
    <t>не пытается лепить с использованием разных приемов</t>
  </si>
  <si>
    <t>выравнивает поверхность предмета, фигуры</t>
  </si>
  <si>
    <t>выравнивает поверхность предмета, фигуры частично</t>
  </si>
  <si>
    <t>не старается выравнивать поверхность предмета, фигуры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</si>
  <si>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</si>
  <si>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</si>
  <si>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</si>
  <si>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использует в лепке приемы сжатия, вытягивания, вдавливания</t>
  </si>
  <si>
    <t>использует в лепке приемы сжатия, вытягивания, но не умеет вдавливать</t>
  </si>
  <si>
    <t>не использует в лепке приемы сжатия, вытягивания, вдавливания</t>
  </si>
  <si>
    <t>владеет техникой лепки стекой</t>
  </si>
  <si>
    <t>владеет техникой лепки стекой частично</t>
  </si>
  <si>
    <t>не владеет техникой лепки стекой:</t>
  </si>
  <si>
    <t>участвует в коллективной работе</t>
  </si>
  <si>
    <t>участвует в коллективной работе без интереса</t>
  </si>
  <si>
    <t>не принимает участие в коллективной работе</t>
  </si>
  <si>
    <t>соблюдает правила безопасности при лепке</t>
  </si>
  <si>
    <t>соблюдает правила безопасности при лепке частично</t>
  </si>
  <si>
    <t>не соблюдает правила безопасности при лепке</t>
  </si>
  <si>
    <t>правильно держит ножницы и пользуется ими</t>
  </si>
  <si>
    <t>пользуется ножницами частично</t>
  </si>
  <si>
    <t>не умеет правильно держать ножницы и пользоваться ими</t>
  </si>
  <si>
    <t>вырезает округлые и овальные формы</t>
  </si>
  <si>
    <t>вырезает округлые и овальные формы частично</t>
  </si>
  <si>
    <t>не умеет вырезать округлые и овальные формы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</si>
  <si>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</si>
  <si>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</si>
  <si>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</si>
  <si>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разрезает поперек узкие полоски</t>
  </si>
  <si>
    <t>разрезает поперек узкие полоски частично</t>
  </si>
  <si>
    <t>не умеет разрезать поперек узкие полоски:</t>
  </si>
  <si>
    <t>вырезает с интересом</t>
  </si>
  <si>
    <t>вырезает без интереса</t>
  </si>
  <si>
    <t>старается вырезать</t>
  </si>
  <si>
    <t xml:space="preserve">наклеивает элементы </t>
  </si>
  <si>
    <t>старается наклеивать элементы</t>
  </si>
  <si>
    <t>не пытается наклеивать элементы</t>
  </si>
  <si>
    <t>самостоятельно составляет узоры, чередует и последовательно наклеивает их</t>
  </si>
  <si>
    <t>составляет узоры, чередует и последовательно наклеивает их при помощи взрослого</t>
  </si>
  <si>
    <t>старается составлять узоры, чередовать их и последовательно наклеивать</t>
  </si>
  <si>
    <t>украшает предметы национальными орнаментами самостоятельно</t>
  </si>
  <si>
    <t>украшает предметы национальными орнаментами при помощи взрослого</t>
  </si>
  <si>
    <t xml:space="preserve">старается украшать предметы национальными орнаментами </t>
  </si>
  <si>
    <t>принимает участие в коллективной работе с интересом</t>
  </si>
  <si>
    <t>принимает участие в коллективной работе без интереса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</si>
  <si>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</si>
  <si>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</si>
  <si>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</si>
  <si>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</si>
  <si>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различает, называет и использует строительные детали</t>
  </si>
  <si>
    <t>различает частично, называет и использует строительные детали</t>
  </si>
  <si>
    <t>не различает, не называет и не использует строительные детали</t>
  </si>
  <si>
    <t>выбирает, конструирует</t>
  </si>
  <si>
    <t>выбирает, конструирует частично</t>
  </si>
  <si>
    <t>выбирает, но не конструирует</t>
  </si>
  <si>
    <t>определяет расположение</t>
  </si>
  <si>
    <t>определяет расположение частично</t>
  </si>
  <si>
    <t>не может определить расположение</t>
  </si>
  <si>
    <t>играет частично</t>
  </si>
  <si>
    <t>не проявляет интерес к игре</t>
  </si>
  <si>
    <t xml:space="preserve">конструирует из бумаги с интересом </t>
  </si>
  <si>
    <t>пытается конструировать из бумаги:</t>
  </si>
  <si>
    <t>не проявляет интерес к конструированию из бумаги</t>
  </si>
  <si>
    <t>составляет композиции при помощи склеивания между собой</t>
  </si>
  <si>
    <t>составляет композиции при помощи частичного склеивания между собой</t>
  </si>
  <si>
    <t>не умеет составлять композиции и склеивать их между собой</t>
  </si>
  <si>
    <t>складывает простые формы по типу «оригами» частично</t>
  </si>
  <si>
    <t>не может складывать простые формы по типу «оригами»:</t>
  </si>
  <si>
    <t>знает изделия и предметы быта казахского народа</t>
  </si>
  <si>
    <t>знает изделия, предметы быта казахского народа частично</t>
  </si>
  <si>
    <t>не знает изделия, предметы быта казахского народа</t>
  </si>
  <si>
    <t>конструирует из природного и бросового материала</t>
  </si>
  <si>
    <t>конструирует из природного и бросового материала частично</t>
  </si>
  <si>
    <t>не старается конструировать из природного и бросового материала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</si>
  <si>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</si>
  <si>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</si>
  <si>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придумывает композиции</t>
  </si>
  <si>
    <t>проявляет творческое воображение при конструировании</t>
  </si>
  <si>
    <t>проявляет творческое воображение при конструировании частично</t>
  </si>
  <si>
    <t>не проявляет творческое воображение при конструировании</t>
  </si>
  <si>
    <t>слушает музыкальные произведения до конца, не отвлекаясь</t>
  </si>
  <si>
    <t>слушает музыкальные произведения частично</t>
  </si>
  <si>
    <t>не слушает музыкальные произведения до конца</t>
  </si>
  <si>
    <t>распознает знакомые произведения, рассказывает их</t>
  </si>
  <si>
    <t>распознает знакомые произведения, рассказывает частично</t>
  </si>
  <si>
    <t>не проявляет интерес к знакомым произведениям не, рассказывает их</t>
  </si>
  <si>
    <t>делится впечатлениеями от прослушанной музыки</t>
  </si>
  <si>
    <t>старается делиться впечатлениеями от прослушанной музыки</t>
  </si>
  <si>
    <t>не делится впечатлениеями от прослушанной музыки</t>
  </si>
  <si>
    <t>знает домбру, распознает ее голос</t>
  </si>
  <si>
    <t>знает домбру частично, распознает ее голос</t>
  </si>
  <si>
    <t>не пытается узнать домбру, не узнает голоса</t>
  </si>
  <si>
    <t>поет песню выразительно, растягивая, жестикулируя</t>
  </si>
  <si>
    <t>старается петь песню выразительно, растягивая, жестикулируя</t>
  </si>
  <si>
    <t>не старается петь песню выразительно, растягивая, жестикулируя</t>
  </si>
  <si>
    <t>умеет дышать между короткими музыкальными фразами</t>
  </si>
  <si>
    <t>умеет дышать между короткими музыкальными фразами частично</t>
  </si>
  <si>
    <t>не старается дышать между короткими музыкальными фразами</t>
  </si>
  <si>
    <t>четко произносит слова песни, исполняет под аккомпанемент и без сопровождения</t>
  </si>
  <si>
    <t>произносит слова песни, старается исполнять ее под аккомпанемент и без сопровождения</t>
  </si>
  <si>
    <t>не произносит четко слова песни, не исполняет под аккомпанемент и без сопровождения</t>
  </si>
  <si>
    <t>начинает и заканчивает песню вместе с группой</t>
  </si>
  <si>
    <t>старается начинать и заканчивать песню вместе с группой</t>
  </si>
  <si>
    <t>не старается начинать и заканчивать песню вместе с группой</t>
  </si>
  <si>
    <t>передает характер марша ритмичным шагом и легким, ритмичным бегом</t>
  </si>
  <si>
    <t xml:space="preserve">старается передать характер марша ритмичным шагом и легким, ритмичным бегом </t>
  </si>
  <si>
    <t>не старается передать характер марша ритмичным шагом и легким, ритмичным бегом</t>
  </si>
  <si>
    <t>ритмически выполняя ходьбу, согласовывает движения с музыкой, меняет их</t>
  </si>
  <si>
    <t>старается ритмически выполнять ходьбу, согласовывать движения с музыкой, менять их</t>
  </si>
  <si>
    <t>не старается ритмически выполнять ходьбу, не согласовывает движения с музыкой, не меняет их</t>
  </si>
  <si>
    <t>свободно и легко прыгает на двух ногах, точно передает ритм музыки</t>
  </si>
  <si>
    <t>старается свободно и легко прыгать на двух ногах, точно передавать ритм музыки</t>
  </si>
  <si>
    <t>не старается свободно и легко прыгать на двух ногах, точно передавать ритм музыки</t>
  </si>
  <si>
    <t>выполняет игровые действия в соответствии с характером музыки</t>
  </si>
  <si>
    <t>старается выполнять игровые действия в соответствии с характером музыки</t>
  </si>
  <si>
    <t>не проявляет интерес к выполнению игровых действий в соответствии с характером музыки</t>
  </si>
  <si>
    <t>выполняет движения, проявляет быстроту и ловкость</t>
  </si>
  <si>
    <t>старается выполнять движения, проявлять быстроту и ловкость</t>
  </si>
  <si>
    <t>не старается выполнять движения, проявлять быстроту и ловкость</t>
  </si>
  <si>
    <t>выполняет движения в соответствии с характером музыки</t>
  </si>
  <si>
    <t>старается выполнять движения в соответствии с характером музыки</t>
  </si>
  <si>
    <t>не пытается выполнять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</si>
  <si>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</t>
  </si>
  <si>
    <t>проявляет интерес к национальному танцевальному искусству, но не выполняет танцевальные движения</t>
  </si>
  <si>
    <t>не проявляет интерес к национальному танцевальному искусству, не выполняет танцевальные движения</t>
  </si>
  <si>
    <t>играет простые мелодии в деревянных ложках, асатаяке, сазсырнаи</t>
  </si>
  <si>
    <t>старается играть простые мелодии в деревянных ложках, асатаяке, сазсырнаи</t>
  </si>
  <si>
    <t>не старается играть простые мелодии в деревянных ложках, асатаяке, сазсырнаи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</si>
  <si>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</si>
  <si>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</si>
  <si>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</si>
  <si>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проявляет интерес к стране и населенному пункту, где родился</t>
  </si>
  <si>
    <t>не проявляет интерес к стране и населенному пункту, где родился</t>
  </si>
  <si>
    <t>знает о труде взрослых членов семьи</t>
  </si>
  <si>
    <t>проявляет интерес к труду взрослых членов семьи</t>
  </si>
  <si>
    <t>не проявляет интерес к труду взрослых членов семьи</t>
  </si>
  <si>
    <t>имеет представление о назначении армии</t>
  </si>
  <si>
    <t>знает о назначении армии частично</t>
  </si>
  <si>
    <t>не проявляет интерес к армии</t>
  </si>
  <si>
    <t>проявляет уважительное и заботливое отношение</t>
  </si>
  <si>
    <t>старается проявлять уважительное и заботливое отношение</t>
  </si>
  <si>
    <t>не проявляет уважительное и заботливое отношение</t>
  </si>
  <si>
    <t>старается запоминать близких родственников, называть их имена и рассказывать о них</t>
  </si>
  <si>
    <t>не проявляет интерес к близким родственникам, не называет их имена и не рассказывает о них</t>
  </si>
  <si>
    <t>проявляет интерес к труду</t>
  </si>
  <si>
    <t>проявляет интерес к труду частично</t>
  </si>
  <si>
    <t>не проявляет интерес к труду</t>
  </si>
  <si>
    <t>старается ответственно выполнять задание</t>
  </si>
  <si>
    <t>выполняет задание частично</t>
  </si>
  <si>
    <t>не старается ответственно выполнять задание</t>
  </si>
  <si>
    <t>доводит начатое дело до конца</t>
  </si>
  <si>
    <t>старается доводить начатое дело до конца</t>
  </si>
  <si>
    <t>не старается доводить начатое дело до конца</t>
  </si>
  <si>
    <t>помогает воспитателю при сборе игрушек</t>
  </si>
  <si>
    <t>не всегда помогает воспитателю при сборе игрушек</t>
  </si>
  <si>
    <t>не помогает воспитателю при сборе игрушек</t>
  </si>
  <si>
    <t>самостоятельно выполняет обязанности дежурных</t>
  </si>
  <si>
    <t>выполняет обязанности дежурных при помощи взрослых</t>
  </si>
  <si>
    <t>не может выполнять обязанности дежурных самостоятельно</t>
  </si>
  <si>
    <t>знает о профессиях и труде взрослых, проявляет интерес</t>
  </si>
  <si>
    <t>знает о профессиях и труде взрослых частично, проявляет интерес</t>
  </si>
  <si>
    <t>не проявляет интерес к профессиям и труду взрослых</t>
  </si>
  <si>
    <t>проявляет симпатию частично, готов оказать взаимопомощь</t>
  </si>
  <si>
    <t>не проявляет симпатию, не готов оказать взаимопомощь</t>
  </si>
  <si>
    <t xml:space="preserve">старается играть вместе, дружно, делится игрушками  </t>
  </si>
  <si>
    <t xml:space="preserve">не старается играть вместе, дружно, делится игрушками  </t>
  </si>
  <si>
    <t>высказывает свое мнение</t>
  </si>
  <si>
    <t>старается высказывать свое мнение</t>
  </si>
  <si>
    <t>не старается высказывать свое мнение</t>
  </si>
  <si>
    <t>извиняется перед сверстником за обиду</t>
  </si>
  <si>
    <t>старается извинятся перед сверстником за обиду</t>
  </si>
  <si>
    <t>не извинятся перед сверстником за обиду</t>
  </si>
  <si>
    <t>распознает предметы и объекты</t>
  </si>
  <si>
    <t>распознает предметы и объекты частично</t>
  </si>
  <si>
    <t>не распознает предметы и объекты</t>
  </si>
  <si>
    <t>проявляет бережное отношение к игрушкам, книгам, посуде</t>
  </si>
  <si>
    <t>старается проявлять бережное отношение к игрушкам, книгам, посуде</t>
  </si>
  <si>
    <t>не старается проявлять бережное отношение к игрушкам, книгам, посуде</t>
  </si>
  <si>
    <t>знает названия и значение некоторых профессий</t>
  </si>
  <si>
    <t>проявляет интерес к некоторым профессиям и их названиям</t>
  </si>
  <si>
    <t>не проявляет интерес к некоторым профессиям и их названиям</t>
  </si>
  <si>
    <t>уважительно относится</t>
  </si>
  <si>
    <t>старается уважительно относиться</t>
  </si>
  <si>
    <t>не старается уважительно относиться</t>
  </si>
  <si>
    <t>гордится</t>
  </si>
  <si>
    <t>знает правила дорожного движения</t>
  </si>
  <si>
    <t>знает правила дорожного движения частично</t>
  </si>
  <si>
    <t>не знает правила дорожного движения:</t>
  </si>
  <si>
    <t>называет виды транспорта</t>
  </si>
  <si>
    <t>проявляет интерес к видам транспорта и пытется их назвать</t>
  </si>
  <si>
    <t>не проявляет интерес к видам транспорта и не назвает их</t>
  </si>
  <si>
    <t>знает правила культурного поведения в общественном транспорте</t>
  </si>
  <si>
    <t>проявляет интерес к правилам культурного поведения в общественном транспорте</t>
  </si>
  <si>
    <t>не проявляет интерес к правилам культурного поведения в общественном транспорте</t>
  </si>
  <si>
    <t>знает основы культурного поведения и вежливого общения с окружающими</t>
  </si>
  <si>
    <t>проявляет интерес к основам культурного поведения и вежливого общения с окружающими</t>
  </si>
  <si>
    <t>не проявляет интерес к основам культурного поведения и вежливого общения с окружающими</t>
  </si>
  <si>
    <t>обращается к работникам дошкольной организации по имени и отчеству</t>
  </si>
  <si>
    <t>старается обращаться к работникам дошкольной организации по имени и отчеству</t>
  </si>
  <si>
    <t>не старается обращаться к работникам дошкольной организации по имени и отчеству</t>
  </si>
  <si>
    <t>не вмешивается в разговор взрослых</t>
  </si>
  <si>
    <t>частично не вмешивается в разговор</t>
  </si>
  <si>
    <t>не старается вмешиваться в разговор взрослых</t>
  </si>
  <si>
    <t>выражает свою просьбу, благодарит</t>
  </si>
  <si>
    <t>старается выражать свою просьбу, благодарить</t>
  </si>
  <si>
    <t>не выражает свою просьбу, не благодарит</t>
  </si>
  <si>
    <t>имеет элементарные навыки безопасности собственной жизни</t>
  </si>
  <si>
    <t>владеет элементарными навыки безопасности собственной жизни частично</t>
  </si>
  <si>
    <t>не владеет элементарными навыки безопасности собственной жизни частично</t>
  </si>
  <si>
    <t>знает элементарные правила поведения в окружающей среде, проявляет осторожность</t>
  </si>
  <si>
    <t>знает элементарные правила поведения в окружающей среде частично, проявляет осторожность</t>
  </si>
  <si>
    <t>не знает элементарные правила поведения в окружающей среде, не проявляет осторожность</t>
  </si>
  <si>
    <t>называет и различает</t>
  </si>
  <si>
    <t>называет и различает частично</t>
  </si>
  <si>
    <t>не старается называть и различать</t>
  </si>
  <si>
    <t>определяет состояние погоды в календаре наблюдений</t>
  </si>
  <si>
    <t>старается определять состояние погоды в календаре наблюдений</t>
  </si>
  <si>
    <t>не определяет состояние погоды в календаре наблюдений</t>
  </si>
  <si>
    <t>устанавливает простейшие связи в сезонных изменениях природы и погоде</t>
  </si>
  <si>
    <t>старается устанавливать простейшие связи в сезонных изменениях природы и погоде</t>
  </si>
  <si>
    <t>не устанавливает простейшие связи в сезонных изменениях природы и погоде:</t>
  </si>
  <si>
    <t>знает информацию о диких животных</t>
  </si>
  <si>
    <t>знает не полную информацию о диких животных</t>
  </si>
  <si>
    <t>не знает информацию о диких животных</t>
  </si>
  <si>
    <t>понимает потребности растений для роста</t>
  </si>
  <si>
    <t>проявляет интерес к потребностям растений для роста</t>
  </si>
  <si>
    <t>не проявляет интерес к потребностям растений для роста</t>
  </si>
  <si>
    <t>сравнивает характерные сезонные проявления</t>
  </si>
  <si>
    <t>старается сравнивать характерные сезонные проявления</t>
  </si>
  <si>
    <t>не старается сравнивать характерные сезонные проявления</t>
  </si>
  <si>
    <t>знает элементарные правила ухода за растениями и животными</t>
  </si>
  <si>
    <t>проявляет интерес к элементарным правилам ухода за растениями и животными</t>
  </si>
  <si>
    <t>не проявляет интерес к элементарным правилам ухода за растениями и животными</t>
  </si>
  <si>
    <t>проявляет интерес и любознательность к элементарному экспериментированию</t>
  </si>
  <si>
    <t>проявляет интерес и любознательность частично к элементарному экспериментированию:</t>
  </si>
  <si>
    <t>не проявляет интерес и любознательность к элементарному экспериментированию</t>
  </si>
  <si>
    <t>сохраняет элементарными правилами поведения в окружающем мире, природе</t>
  </si>
  <si>
    <t>сохраняет элементарными правилами поведения в окружающем мире, природе частично</t>
  </si>
  <si>
    <t>не пытается сохранять элементарные правила поведения в окружающем мире, природе</t>
  </si>
  <si>
    <t>Бондарев Илья</t>
  </si>
  <si>
    <t>Должанская Виктория</t>
  </si>
  <si>
    <t>Дудырева Екатерина</t>
  </si>
  <si>
    <t>Мукашова Бакытгуль</t>
  </si>
  <si>
    <t>Мусина Айша</t>
  </si>
  <si>
    <t>Потапенко Каролина</t>
  </si>
  <si>
    <t>Сагинтаева Айлин</t>
  </si>
  <si>
    <t xml:space="preserve">Достижение детьми и педагогом   ожидаемых результатов </t>
  </si>
  <si>
    <t>4-Ф</t>
  </si>
  <si>
    <t>4-К</t>
  </si>
  <si>
    <t>4-П</t>
  </si>
  <si>
    <t>4-Т</t>
  </si>
  <si>
    <t>4-С</t>
  </si>
  <si>
    <t xml:space="preserve">                                             Учебный год:2022-2023                       Группа: средняя             Период: итоговый         Сроки проведения: май 2023 г.</t>
  </si>
  <si>
    <r>
      <t xml:space="preserve">                                  Учебный год:</t>
    </r>
    <r>
      <rPr>
        <b/>
        <u/>
        <sz val="11"/>
        <color theme="1"/>
        <rFont val="Times New Roman"/>
        <family val="1"/>
        <charset val="204"/>
      </rPr>
      <t>2022-2023</t>
    </r>
    <r>
      <rPr>
        <b/>
        <sz val="11"/>
        <color theme="1"/>
        <rFont val="Times New Roman"/>
        <family val="1"/>
        <charset val="204"/>
      </rPr>
      <t xml:space="preserve">                       Группа: </t>
    </r>
    <r>
      <rPr>
        <b/>
        <u/>
        <sz val="11"/>
        <color theme="1"/>
        <rFont val="Times New Roman"/>
        <family val="1"/>
        <charset val="204"/>
      </rPr>
      <t>старшая</t>
    </r>
    <r>
      <rPr>
        <b/>
        <sz val="11"/>
        <color theme="1"/>
        <rFont val="Times New Roman"/>
        <family val="1"/>
        <charset val="204"/>
      </rPr>
      <t xml:space="preserve">             Период: итоговый         Сроки проведения: </t>
    </r>
    <r>
      <rPr>
        <b/>
        <u/>
        <sz val="11"/>
        <color theme="1"/>
        <rFont val="Times New Roman"/>
        <family val="1"/>
        <charset val="204"/>
      </rPr>
      <t>май 2023 г.</t>
    </r>
  </si>
  <si>
    <r>
      <t xml:space="preserve"> </t>
    </r>
    <r>
      <rPr>
        <b/>
        <sz val="11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</si>
  <si>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</si>
  <si>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r>
      <t>выражает свое отношение</t>
    </r>
    <r>
      <rPr>
        <sz val="11"/>
        <color theme="1"/>
        <rFont val="Times New Roman"/>
        <family val="1"/>
        <charset val="204"/>
      </rPr>
      <t xml:space="preserve"> </t>
    </r>
    <r>
      <rPr>
        <i/>
        <sz val="11"/>
        <color rgb="FF000000"/>
        <rFont val="Times New Roman"/>
        <family val="1"/>
        <charset val="204"/>
      </rPr>
      <t>к поступкам литературных персонажей</t>
    </r>
  </si>
  <si>
    <r>
      <t>пытается выразить свое отношение</t>
    </r>
    <r>
      <rPr>
        <sz val="11"/>
        <color theme="1"/>
        <rFont val="Times New Roman"/>
        <family val="1"/>
        <charset val="204"/>
      </rPr>
      <t xml:space="preserve"> </t>
    </r>
    <r>
      <rPr>
        <i/>
        <sz val="11"/>
        <color rgb="FF000000"/>
        <rFont val="Times New Roman"/>
        <family val="1"/>
        <charset val="204"/>
      </rPr>
      <t>к поступкам литературных персонажей</t>
    </r>
  </si>
  <si>
    <r>
      <t>знает и называет</t>
    </r>
    <r>
      <rPr>
        <sz val="11"/>
        <color theme="1"/>
        <rFont val="Times New Roman"/>
        <family val="1"/>
        <charset val="204"/>
      </rPr>
      <t xml:space="preserve"> </t>
    </r>
    <r>
      <rPr>
        <i/>
        <sz val="11"/>
        <color rgb="FF000000"/>
        <rFont val="Times New Roman"/>
        <family val="1"/>
        <charset val="204"/>
      </rPr>
      <t>страну и населенный пункт, где родился</t>
    </r>
  </si>
  <si>
    <r>
      <t>знает</t>
    </r>
    <r>
      <rPr>
        <sz val="11"/>
        <color theme="1"/>
        <rFont val="Times New Roman"/>
        <family val="1"/>
        <charset val="204"/>
      </rPr>
      <t xml:space="preserve"> </t>
    </r>
    <r>
      <rPr>
        <i/>
        <sz val="11"/>
        <color rgb="FF000000"/>
        <rFont val="Times New Roman"/>
        <family val="1"/>
        <charset val="204"/>
      </rPr>
      <t>близких родственников, называет их имена, рассказывает о них</t>
    </r>
  </si>
  <si>
    <r>
      <t xml:space="preserve">проявляет симпатию, </t>
    </r>
    <r>
      <rPr>
        <sz val="11"/>
        <color theme="1"/>
        <rFont val="Times New Roman"/>
        <family val="1"/>
        <charset val="204"/>
      </rPr>
      <t xml:space="preserve"> </t>
    </r>
    <r>
      <rPr>
        <i/>
        <sz val="11"/>
        <color rgb="FF000000"/>
        <rFont val="Times New Roman"/>
        <family val="1"/>
        <charset val="204"/>
      </rPr>
      <t>готов оказать взаимопомощь</t>
    </r>
  </si>
  <si>
    <r>
      <t>играет вместе, дружно,</t>
    </r>
    <r>
      <rPr>
        <sz val="11"/>
        <color theme="1"/>
        <rFont val="Times New Roman"/>
        <family val="1"/>
        <charset val="204"/>
      </rPr>
      <t xml:space="preserve"> </t>
    </r>
    <r>
      <rPr>
        <i/>
        <sz val="11"/>
        <color rgb="FF000000"/>
        <rFont val="Times New Roman"/>
        <family val="1"/>
        <charset val="204"/>
      </rPr>
      <t xml:space="preserve">делится игрушками  </t>
    </r>
  </si>
  <si>
    <t>Вихров 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</si>
</sst>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i/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sz val="9"/>
      <color rgb="FF000000"/>
      <name val="Times New Roman"/>
      <charset val="204"/>
    </font>
    <font>
      <i/>
      <sz val="9"/>
      <color rgb="FF000000"/>
      <name val="Times New Roman"/>
      <charset val="204"/>
    </font>
    <font>
      <b/>
      <sz val="12"/>
      <color rgb="FF000000"/>
      <name val="Times New Roman"/>
      <charset val="204"/>
    </font>
    <font>
      <b/>
      <sz val="11"/>
      <color theme="1"/>
      <name val="Times New Roman"/>
      <charset val="204"/>
    </font>
    <font>
      <sz val="12"/>
      <name val="Times New Roman"/>
      <charset val="204"/>
    </font>
    <font>
      <sz val="11"/>
      <name val="Calibri"/>
      <charset val="20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 style="medium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21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1" fontId="0" fillId="0" borderId="1" xfId="1" applyNumberFormat="1" applyFont="1" applyBorder="1" applyAlignment="1">
      <alignment horizontal="center" vertical="center"/>
    </xf>
    <xf numFmtId="0" fontId="10" fillId="0" borderId="0" xfId="0" applyFont="1" applyAlignment="1">
      <alignment horizontal="justify" vertical="center"/>
    </xf>
    <xf numFmtId="1" fontId="0" fillId="0" borderId="0" xfId="0" applyNumberFormat="1"/>
    <xf numFmtId="0" fontId="11" fillId="0" borderId="0" xfId="0" applyFont="1"/>
    <xf numFmtId="0" fontId="12" fillId="0" borderId="0" xfId="0" applyFont="1"/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20" xfId="0" applyBorder="1"/>
    <xf numFmtId="2" fontId="0" fillId="0" borderId="0" xfId="0" applyNumberFormat="1"/>
    <xf numFmtId="0" fontId="2" fillId="0" borderId="1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/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/>
    <xf numFmtId="0" fontId="14" fillId="0" borderId="25" xfId="0" applyFont="1" applyBorder="1" applyAlignment="1">
      <alignment horizontal="center" vertical="center" wrapText="1"/>
    </xf>
    <xf numFmtId="0" fontId="2" fillId="0" borderId="1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justify" vertical="center"/>
    </xf>
    <xf numFmtId="0" fontId="17" fillId="0" borderId="10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/>
    <xf numFmtId="0" fontId="0" fillId="0" borderId="10" xfId="0" applyFont="1" applyFill="1" applyBorder="1" applyAlignment="1"/>
    <xf numFmtId="0" fontId="0" fillId="0" borderId="3" xfId="0" applyBorder="1"/>
    <xf numFmtId="0" fontId="0" fillId="0" borderId="11" xfId="0" applyFont="1" applyFill="1" applyBorder="1" applyAlignment="1"/>
    <xf numFmtId="0" fontId="21" fillId="0" borderId="0" xfId="0" applyFont="1" applyAlignment="1">
      <alignment vertical="center"/>
    </xf>
    <xf numFmtId="0" fontId="22" fillId="0" borderId="0" xfId="0" applyFont="1"/>
    <xf numFmtId="0" fontId="1" fillId="0" borderId="0" xfId="0" applyFont="1" applyAlignment="1">
      <alignment wrapText="1"/>
    </xf>
    <xf numFmtId="0" fontId="1" fillId="0" borderId="0" xfId="0" applyFont="1"/>
    <xf numFmtId="0" fontId="22" fillId="0" borderId="0" xfId="0" applyFont="1" applyAlignment="1">
      <alignment vertical="center"/>
    </xf>
    <xf numFmtId="0" fontId="20" fillId="0" borderId="0" xfId="0" applyFont="1"/>
    <xf numFmtId="0" fontId="24" fillId="0" borderId="0" xfId="0" applyFont="1"/>
    <xf numFmtId="0" fontId="2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1" xfId="0" applyFont="1" applyBorder="1"/>
    <xf numFmtId="0" fontId="1" fillId="0" borderId="10" xfId="0" applyFont="1" applyBorder="1"/>
    <xf numFmtId="0" fontId="1" fillId="0" borderId="18" xfId="0" applyFont="1" applyBorder="1"/>
    <xf numFmtId="0" fontId="27" fillId="0" borderId="7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wrapText="1"/>
    </xf>
    <xf numFmtId="0" fontId="21" fillId="0" borderId="1" xfId="0" applyFont="1" applyBorder="1" applyAlignment="1">
      <alignment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vertical="center" wrapText="1"/>
    </xf>
    <xf numFmtId="0" fontId="1" fillId="0" borderId="12" xfId="0" applyFont="1" applyBorder="1"/>
    <xf numFmtId="0" fontId="1" fillId="0" borderId="20" xfId="0" applyFont="1" applyBorder="1"/>
    <xf numFmtId="0" fontId="1" fillId="0" borderId="1" xfId="0" applyFont="1" applyBorder="1" applyAlignment="1">
      <alignment horizontal="center"/>
    </xf>
    <xf numFmtId="1" fontId="1" fillId="0" borderId="1" xfId="1" applyNumberFormat="1" applyFont="1" applyBorder="1" applyAlignment="1">
      <alignment horizontal="center" vertical="center"/>
    </xf>
    <xf numFmtId="0" fontId="21" fillId="0" borderId="0" xfId="0" applyFont="1" applyAlignment="1">
      <alignment horizontal="justify" vertical="center"/>
    </xf>
    <xf numFmtId="2" fontId="1" fillId="0" borderId="0" xfId="0" applyNumberFormat="1" applyFont="1"/>
    <xf numFmtId="1" fontId="1" fillId="0" borderId="0" xfId="0" applyNumberFormat="1" applyFont="1"/>
    <xf numFmtId="0" fontId="0" fillId="2" borderId="0" xfId="0" applyFill="1"/>
    <xf numFmtId="0" fontId="0" fillId="2" borderId="1" xfId="0" applyFill="1" applyBorder="1"/>
    <xf numFmtId="0" fontId="7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/>
    <xf numFmtId="0" fontId="0" fillId="2" borderId="1" xfId="0" applyFill="1" applyBorder="1" applyAlignment="1">
      <alignment horizontal="center"/>
    </xf>
    <xf numFmtId="1" fontId="0" fillId="2" borderId="1" xfId="1" applyNumberFormat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0" fillId="0" borderId="0" xfId="0" applyFill="1"/>
    <xf numFmtId="0" fontId="7" fillId="0" borderId="7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0" fillId="0" borderId="1" xfId="1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0" fillId="3" borderId="0" xfId="0" applyFill="1"/>
    <xf numFmtId="0" fontId="0" fillId="3" borderId="1" xfId="0" applyFill="1" applyBorder="1"/>
    <xf numFmtId="0" fontId="7" fillId="3" borderId="7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/>
    <xf numFmtId="0" fontId="0" fillId="3" borderId="1" xfId="0" applyFont="1" applyFill="1" applyBorder="1" applyAlignment="1"/>
    <xf numFmtId="0" fontId="0" fillId="3" borderId="1" xfId="0" applyFill="1" applyBorder="1" applyAlignment="1">
      <alignment horizontal="center"/>
    </xf>
    <xf numFmtId="1" fontId="0" fillId="3" borderId="1" xfId="1" applyNumberFormat="1" applyFont="1" applyFill="1" applyBorder="1" applyAlignment="1">
      <alignment horizontal="center" vertical="center"/>
    </xf>
    <xf numFmtId="0" fontId="1" fillId="4" borderId="0" xfId="0" applyFont="1" applyFill="1"/>
    <xf numFmtId="0" fontId="1" fillId="4" borderId="1" xfId="0" applyFont="1" applyFill="1" applyBorder="1"/>
    <xf numFmtId="0" fontId="1" fillId="4" borderId="10" xfId="0" applyFont="1" applyFill="1" applyBorder="1"/>
    <xf numFmtId="0" fontId="1" fillId="4" borderId="1" xfId="0" applyFont="1" applyFill="1" applyBorder="1" applyAlignment="1">
      <alignment horizontal="center"/>
    </xf>
    <xf numFmtId="1" fontId="1" fillId="4" borderId="1" xfId="1" applyNumberFormat="1" applyFont="1" applyFill="1" applyBorder="1" applyAlignment="1">
      <alignment horizontal="center" vertical="center"/>
    </xf>
    <xf numFmtId="0" fontId="28" fillId="4" borderId="9" xfId="0" applyFont="1" applyFill="1" applyBorder="1" applyAlignment="1">
      <alignment horizontal="center" vertical="center" wrapText="1"/>
    </xf>
    <xf numFmtId="0" fontId="1" fillId="3" borderId="0" xfId="0" applyFont="1" applyFill="1"/>
    <xf numFmtId="0" fontId="1" fillId="3" borderId="1" xfId="0" applyFont="1" applyFill="1" applyBorder="1"/>
    <xf numFmtId="0" fontId="28" fillId="3" borderId="7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vertical="center" wrapText="1"/>
    </xf>
    <xf numFmtId="0" fontId="1" fillId="3" borderId="10" xfId="0" applyFont="1" applyFill="1" applyBorder="1"/>
    <xf numFmtId="0" fontId="1" fillId="3" borderId="1" xfId="0" applyFont="1" applyFill="1" applyBorder="1" applyAlignment="1">
      <alignment horizontal="center"/>
    </xf>
    <xf numFmtId="1" fontId="1" fillId="3" borderId="1" xfId="1" applyNumberFormat="1" applyFont="1" applyFill="1" applyBorder="1" applyAlignment="1">
      <alignment horizontal="center" vertical="center"/>
    </xf>
    <xf numFmtId="0" fontId="1" fillId="5" borderId="0" xfId="0" applyFont="1" applyFill="1"/>
    <xf numFmtId="0" fontId="21" fillId="5" borderId="1" xfId="0" applyFont="1" applyFill="1" applyBorder="1" applyAlignment="1">
      <alignment horizontal="center" vertical="center" wrapText="1"/>
    </xf>
    <xf numFmtId="0" fontId="27" fillId="5" borderId="7" xfId="0" applyFont="1" applyFill="1" applyBorder="1" applyAlignment="1">
      <alignment horizontal="center" vertical="center" wrapText="1"/>
    </xf>
    <xf numFmtId="0" fontId="21" fillId="5" borderId="10" xfId="0" applyFont="1" applyFill="1" applyBorder="1" applyAlignment="1">
      <alignment vertical="center" wrapText="1"/>
    </xf>
    <xf numFmtId="0" fontId="21" fillId="5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/>
    </xf>
    <xf numFmtId="1" fontId="1" fillId="5" borderId="1" xfId="1" applyNumberFormat="1" applyFont="1" applyFill="1" applyBorder="1" applyAlignment="1">
      <alignment horizontal="center" vertical="center"/>
    </xf>
    <xf numFmtId="0" fontId="27" fillId="4" borderId="9" xfId="0" applyFont="1" applyFill="1" applyBorder="1" applyAlignment="1">
      <alignment horizontal="center" vertical="center" wrapText="1"/>
    </xf>
    <xf numFmtId="0" fontId="4" fillId="3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vertical="center" wrapText="1"/>
    </xf>
    <xf numFmtId="0" fontId="18" fillId="3" borderId="1" xfId="0" applyFont="1" applyFill="1" applyBorder="1" applyAlignment="1"/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5" fillId="0" borderId="1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26" fillId="0" borderId="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1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1" fillId="0" borderId="12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/>
    </xf>
    <xf numFmtId="0" fontId="25" fillId="0" borderId="1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O55"/>
  <sheetViews>
    <sheetView workbookViewId="0">
      <selection activeCell="O45" sqref="O45"/>
    </sheetView>
  </sheetViews>
  <sheetFormatPr defaultColWidth="9" defaultRowHeight="15"/>
  <cols>
    <col min="2" max="2" width="21.28515625" customWidth="1"/>
    <col min="5" max="5" width="12.85546875"/>
    <col min="54" max="54" width="9" style="87"/>
    <col min="66" max="66" width="9" style="82"/>
    <col min="84" max="84" width="9" style="82"/>
    <col min="111" max="111" width="9" style="87"/>
    <col min="114" max="114" width="9" style="87"/>
    <col min="117" max="117" width="9" style="87"/>
    <col min="120" max="120" width="9" style="87"/>
    <col min="123" max="123" width="9" style="87"/>
    <col min="126" max="126" width="9" style="87"/>
    <col min="128" max="128" width="9" style="74"/>
    <col min="291" max="291" width="9" style="74"/>
  </cols>
  <sheetData>
    <row r="1" spans="1:353" ht="15.75">
      <c r="A1" s="1" t="s">
        <v>54</v>
      </c>
      <c r="B1" s="2" t="s">
        <v>84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115"/>
      <c r="BC1" s="5"/>
      <c r="BD1" s="5"/>
      <c r="BE1" s="5"/>
      <c r="BF1" s="5"/>
      <c r="BG1" s="5"/>
      <c r="BH1" s="5"/>
      <c r="BI1" s="5"/>
    </row>
    <row r="2" spans="1:353" ht="15.75">
      <c r="A2" s="4" t="s">
        <v>1456</v>
      </c>
      <c r="B2" s="5"/>
      <c r="C2" s="5"/>
      <c r="D2" s="5"/>
      <c r="E2" s="5"/>
      <c r="F2" s="5"/>
      <c r="G2" s="5"/>
      <c r="H2" s="5"/>
      <c r="I2" s="5"/>
      <c r="J2" s="16"/>
      <c r="K2" s="16"/>
      <c r="L2" s="17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115"/>
      <c r="BC2" s="5"/>
      <c r="BD2" s="5"/>
      <c r="BE2" s="5"/>
      <c r="BF2" s="5"/>
      <c r="BG2" s="5"/>
      <c r="BH2" s="5"/>
      <c r="BI2" s="5"/>
    </row>
    <row r="3" spans="1:353" ht="15.7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115"/>
      <c r="BC3" s="5"/>
      <c r="BD3" s="5"/>
      <c r="BE3" s="5"/>
      <c r="BF3" s="5"/>
      <c r="BG3" s="5"/>
      <c r="BH3" s="5"/>
      <c r="BI3" s="5"/>
    </row>
    <row r="4" spans="1:353" ht="15.75">
      <c r="A4" s="124" t="s">
        <v>0</v>
      </c>
      <c r="B4" s="124" t="s">
        <v>1</v>
      </c>
      <c r="C4" s="157" t="s">
        <v>2</v>
      </c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8" t="s">
        <v>3</v>
      </c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 t="s">
        <v>3</v>
      </c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49"/>
      <c r="DG4" s="158" t="s">
        <v>3</v>
      </c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9" t="s">
        <v>85</v>
      </c>
      <c r="DZ4" s="159"/>
      <c r="EA4" s="159"/>
      <c r="EB4" s="159"/>
      <c r="EC4" s="159"/>
      <c r="ED4" s="159"/>
      <c r="EE4" s="159"/>
      <c r="EF4" s="159"/>
      <c r="EG4" s="159"/>
      <c r="EH4" s="159"/>
      <c r="EI4" s="159"/>
      <c r="EJ4" s="159"/>
      <c r="EK4" s="159"/>
      <c r="EL4" s="159"/>
      <c r="EM4" s="159"/>
      <c r="EN4" s="159"/>
      <c r="EO4" s="159"/>
      <c r="EP4" s="159"/>
      <c r="EQ4" s="159"/>
      <c r="ER4" s="159"/>
      <c r="ES4" s="159"/>
      <c r="ET4" s="159"/>
      <c r="EU4" s="159"/>
      <c r="EV4" s="159"/>
      <c r="EW4" s="159"/>
      <c r="EX4" s="159"/>
      <c r="EY4" s="159"/>
      <c r="EZ4" s="160" t="s">
        <v>55</v>
      </c>
      <c r="FA4" s="160"/>
      <c r="FB4" s="160"/>
      <c r="FC4" s="160"/>
      <c r="FD4" s="160"/>
      <c r="FE4" s="160"/>
      <c r="FF4" s="160"/>
      <c r="FG4" s="160"/>
      <c r="FH4" s="160"/>
      <c r="FI4" s="160"/>
      <c r="FJ4" s="160"/>
      <c r="FK4" s="160"/>
      <c r="FL4" s="160"/>
      <c r="FM4" s="160"/>
      <c r="FN4" s="160"/>
      <c r="FO4" s="160"/>
      <c r="FP4" s="160"/>
      <c r="FQ4" s="160"/>
      <c r="FR4" s="160"/>
      <c r="FS4" s="160"/>
      <c r="FT4" s="160"/>
      <c r="FU4" s="160"/>
      <c r="FV4" s="160"/>
      <c r="FW4" s="160"/>
      <c r="FX4" s="161" t="s">
        <v>55</v>
      </c>
      <c r="FY4" s="161"/>
      <c r="FZ4" s="161"/>
      <c r="GA4" s="161"/>
      <c r="GB4" s="161"/>
      <c r="GC4" s="161"/>
      <c r="GD4" s="161"/>
      <c r="GE4" s="161"/>
      <c r="GF4" s="161"/>
      <c r="GG4" s="161"/>
      <c r="GH4" s="161"/>
      <c r="GI4" s="161"/>
      <c r="GJ4" s="161"/>
      <c r="GK4" s="161"/>
      <c r="GL4" s="161"/>
      <c r="GM4" s="161"/>
      <c r="GN4" s="161"/>
      <c r="GO4" s="161"/>
      <c r="GP4" s="161"/>
      <c r="GQ4" s="161"/>
      <c r="GR4" s="161"/>
      <c r="GS4" s="161"/>
      <c r="GT4" s="161"/>
      <c r="GU4" s="161"/>
      <c r="GV4" s="161"/>
      <c r="GW4" s="161"/>
      <c r="GX4" s="161"/>
      <c r="GY4" s="161"/>
      <c r="GZ4" s="161"/>
      <c r="HA4" s="161"/>
      <c r="HB4" s="161"/>
      <c r="HC4" s="161"/>
      <c r="HD4" s="161"/>
      <c r="HE4" s="162" t="s">
        <v>55</v>
      </c>
      <c r="HF4" s="162"/>
      <c r="HG4" s="162"/>
      <c r="HH4" s="162"/>
      <c r="HI4" s="162"/>
      <c r="HJ4" s="162"/>
      <c r="HK4" s="162"/>
      <c r="HL4" s="162"/>
      <c r="HM4" s="162"/>
      <c r="HN4" s="162"/>
      <c r="HO4" s="162"/>
      <c r="HP4" s="162"/>
      <c r="HQ4" s="162"/>
      <c r="HR4" s="162"/>
      <c r="HS4" s="162"/>
      <c r="HT4" s="162"/>
      <c r="HU4" s="162"/>
      <c r="HV4" s="162"/>
      <c r="HW4" s="162"/>
      <c r="HX4" s="162"/>
      <c r="HY4" s="162"/>
      <c r="HZ4" s="162"/>
      <c r="IA4" s="162"/>
      <c r="IB4" s="163"/>
      <c r="IC4" s="161" t="s">
        <v>55</v>
      </c>
      <c r="ID4" s="161"/>
      <c r="IE4" s="161"/>
      <c r="IF4" s="161"/>
      <c r="IG4" s="161"/>
      <c r="IH4" s="161"/>
      <c r="II4" s="161"/>
      <c r="IJ4" s="161"/>
      <c r="IK4" s="161"/>
      <c r="IL4" s="161"/>
      <c r="IM4" s="161"/>
      <c r="IN4" s="161"/>
      <c r="IO4" s="161"/>
      <c r="IP4" s="161"/>
      <c r="IQ4" s="161"/>
      <c r="IR4" s="161"/>
      <c r="IS4" s="161"/>
      <c r="IT4" s="161"/>
      <c r="IU4" s="161"/>
      <c r="IV4" s="161"/>
      <c r="IW4" s="161"/>
      <c r="IX4" s="161"/>
      <c r="IY4" s="161"/>
      <c r="IZ4" s="161"/>
      <c r="JA4" s="149" t="s">
        <v>55</v>
      </c>
      <c r="JB4" s="150"/>
      <c r="JC4" s="150"/>
      <c r="JD4" s="150"/>
      <c r="JE4" s="150"/>
      <c r="JF4" s="150"/>
      <c r="JG4" s="150"/>
      <c r="JH4" s="150"/>
      <c r="JI4" s="150"/>
      <c r="JJ4" s="150"/>
      <c r="JK4" s="150"/>
      <c r="JL4" s="150"/>
      <c r="JM4" s="150"/>
      <c r="JN4" s="150"/>
      <c r="JO4" s="150"/>
      <c r="JP4" s="150"/>
      <c r="JQ4" s="150"/>
      <c r="JR4" s="150"/>
      <c r="JS4" s="150"/>
      <c r="JT4" s="150"/>
      <c r="JU4" s="150"/>
      <c r="JV4" s="150"/>
      <c r="JW4" s="150"/>
      <c r="JX4" s="150"/>
      <c r="JY4" s="150"/>
      <c r="JZ4" s="150"/>
      <c r="KA4" s="150"/>
      <c r="KB4" s="150"/>
      <c r="KC4" s="150"/>
      <c r="KD4" s="150"/>
      <c r="KE4" s="151" t="s">
        <v>4</v>
      </c>
      <c r="KF4" s="134"/>
      <c r="KG4" s="134"/>
      <c r="KH4" s="134"/>
      <c r="KI4" s="134"/>
      <c r="KJ4" s="134"/>
      <c r="KK4" s="134"/>
      <c r="KL4" s="134"/>
      <c r="KM4" s="134"/>
      <c r="KN4" s="134"/>
      <c r="KO4" s="134"/>
      <c r="KP4" s="134"/>
      <c r="KQ4" s="134"/>
      <c r="KR4" s="134"/>
      <c r="KS4" s="134"/>
      <c r="KT4" s="134"/>
      <c r="KU4" s="134"/>
      <c r="KV4" s="134"/>
      <c r="KW4" s="134"/>
      <c r="KX4" s="134"/>
      <c r="KY4" s="134"/>
      <c r="KZ4" s="134"/>
      <c r="LA4" s="134"/>
      <c r="LB4" s="134"/>
      <c r="LC4" s="134"/>
      <c r="LD4" s="134"/>
      <c r="LE4" s="134"/>
      <c r="LF4" s="134"/>
      <c r="LG4" s="134"/>
      <c r="LH4" s="134"/>
      <c r="LI4" s="134"/>
      <c r="LJ4" s="134"/>
      <c r="LK4" s="134"/>
      <c r="LL4" s="134"/>
      <c r="LM4" s="134"/>
      <c r="LN4" s="134"/>
      <c r="LO4" s="134"/>
      <c r="LP4" s="134"/>
      <c r="LQ4" s="134"/>
      <c r="LR4" s="134"/>
      <c r="LS4" s="134"/>
      <c r="LT4" s="134"/>
      <c r="LU4" s="134"/>
      <c r="LV4" s="134"/>
      <c r="LW4" s="134"/>
      <c r="LX4" s="134"/>
      <c r="LY4" s="134"/>
      <c r="LZ4" s="134"/>
      <c r="MA4" s="134"/>
      <c r="MB4" s="134"/>
      <c r="MC4" s="134"/>
      <c r="MD4" s="134"/>
      <c r="ME4" s="134"/>
      <c r="MF4" s="134"/>
      <c r="MG4" s="134"/>
      <c r="MH4" s="134"/>
      <c r="MI4" s="134"/>
      <c r="MJ4" s="134"/>
      <c r="MK4" s="134"/>
      <c r="ML4" s="134"/>
      <c r="MM4" s="134"/>
      <c r="MN4" s="134"/>
      <c r="MO4" s="135"/>
    </row>
    <row r="5" spans="1:353" ht="15.75" customHeight="1">
      <c r="A5" s="124"/>
      <c r="B5" s="124"/>
      <c r="C5" s="125" t="s">
        <v>5</v>
      </c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 t="s">
        <v>6</v>
      </c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32" t="s">
        <v>7</v>
      </c>
      <c r="CG5" s="132"/>
      <c r="CH5" s="132"/>
      <c r="CI5" s="132"/>
      <c r="CJ5" s="132"/>
      <c r="CK5" s="132"/>
      <c r="CL5" s="132"/>
      <c r="CM5" s="132"/>
      <c r="CN5" s="132"/>
      <c r="CO5" s="132"/>
      <c r="CP5" s="132"/>
      <c r="CQ5" s="132"/>
      <c r="CR5" s="132"/>
      <c r="CS5" s="132"/>
      <c r="CT5" s="132"/>
      <c r="CU5" s="132"/>
      <c r="CV5" s="132"/>
      <c r="CW5" s="132"/>
      <c r="CX5" s="132"/>
      <c r="CY5" s="132"/>
      <c r="CZ5" s="132"/>
      <c r="DA5" s="132"/>
      <c r="DB5" s="132"/>
      <c r="DC5" s="132"/>
      <c r="DD5" s="132"/>
      <c r="DE5" s="132"/>
      <c r="DF5" s="133"/>
      <c r="DG5" s="132" t="s">
        <v>86</v>
      </c>
      <c r="DH5" s="132"/>
      <c r="DI5" s="132"/>
      <c r="DJ5" s="132"/>
      <c r="DK5" s="132"/>
      <c r="DL5" s="132"/>
      <c r="DM5" s="132"/>
      <c r="DN5" s="132"/>
      <c r="DO5" s="132"/>
      <c r="DP5" s="132"/>
      <c r="DQ5" s="132"/>
      <c r="DR5" s="132"/>
      <c r="DS5" s="132"/>
      <c r="DT5" s="132"/>
      <c r="DU5" s="132"/>
      <c r="DV5" s="132"/>
      <c r="DW5" s="132"/>
      <c r="DX5" s="132"/>
      <c r="DY5" s="148" t="s">
        <v>87</v>
      </c>
      <c r="DZ5" s="148"/>
      <c r="EA5" s="148"/>
      <c r="EB5" s="148"/>
      <c r="EC5" s="148"/>
      <c r="ED5" s="148"/>
      <c r="EE5" s="148"/>
      <c r="EF5" s="148"/>
      <c r="EG5" s="148"/>
      <c r="EH5" s="148"/>
      <c r="EI5" s="148"/>
      <c r="EJ5" s="148"/>
      <c r="EK5" s="148"/>
      <c r="EL5" s="148"/>
      <c r="EM5" s="148"/>
      <c r="EN5" s="148"/>
      <c r="EO5" s="148"/>
      <c r="EP5" s="148"/>
      <c r="EQ5" s="148"/>
      <c r="ER5" s="148"/>
      <c r="ES5" s="148"/>
      <c r="ET5" s="148"/>
      <c r="EU5" s="148"/>
      <c r="EV5" s="148"/>
      <c r="EW5" s="148"/>
      <c r="EX5" s="148"/>
      <c r="EY5" s="148"/>
      <c r="EZ5" s="125" t="s">
        <v>56</v>
      </c>
      <c r="FA5" s="125"/>
      <c r="FB5" s="125"/>
      <c r="FC5" s="125"/>
      <c r="FD5" s="125"/>
      <c r="FE5" s="125"/>
      <c r="FF5" s="125"/>
      <c r="FG5" s="125"/>
      <c r="FH5" s="125"/>
      <c r="FI5" s="125"/>
      <c r="FJ5" s="125"/>
      <c r="FK5" s="125"/>
      <c r="FL5" s="125"/>
      <c r="FM5" s="125"/>
      <c r="FN5" s="125"/>
      <c r="FO5" s="125"/>
      <c r="FP5" s="125"/>
      <c r="FQ5" s="125"/>
      <c r="FR5" s="125"/>
      <c r="FS5" s="125"/>
      <c r="FT5" s="125"/>
      <c r="FU5" s="125"/>
      <c r="FV5" s="125"/>
      <c r="FW5" s="125"/>
      <c r="FX5" s="152" t="s">
        <v>8</v>
      </c>
      <c r="FY5" s="153"/>
      <c r="FZ5" s="153"/>
      <c r="GA5" s="153"/>
      <c r="GB5" s="153"/>
      <c r="GC5" s="153"/>
      <c r="GD5" s="153"/>
      <c r="GE5" s="153"/>
      <c r="GF5" s="153"/>
      <c r="GG5" s="153"/>
      <c r="GH5" s="153"/>
      <c r="GI5" s="153"/>
      <c r="GJ5" s="153"/>
      <c r="GK5" s="153"/>
      <c r="GL5" s="153"/>
      <c r="GM5" s="153"/>
      <c r="GN5" s="153"/>
      <c r="GO5" s="153"/>
      <c r="GP5" s="153"/>
      <c r="GQ5" s="153"/>
      <c r="GR5" s="153"/>
      <c r="GS5" s="153"/>
      <c r="GT5" s="153"/>
      <c r="GU5" s="153"/>
      <c r="GV5" s="153"/>
      <c r="GW5" s="153"/>
      <c r="GX5" s="153"/>
      <c r="GY5" s="153"/>
      <c r="GZ5" s="153"/>
      <c r="HA5" s="153"/>
      <c r="HB5" s="153"/>
      <c r="HC5" s="153"/>
      <c r="HD5" s="154"/>
      <c r="HE5" s="155" t="s">
        <v>57</v>
      </c>
      <c r="HF5" s="155"/>
      <c r="HG5" s="155"/>
      <c r="HH5" s="155"/>
      <c r="HI5" s="155"/>
      <c r="HJ5" s="155"/>
      <c r="HK5" s="155"/>
      <c r="HL5" s="155"/>
      <c r="HM5" s="155"/>
      <c r="HN5" s="155"/>
      <c r="HO5" s="155"/>
      <c r="HP5" s="155"/>
      <c r="HQ5" s="155"/>
      <c r="HR5" s="155"/>
      <c r="HS5" s="155"/>
      <c r="HT5" s="155"/>
      <c r="HU5" s="155"/>
      <c r="HV5" s="155"/>
      <c r="HW5" s="155"/>
      <c r="HX5" s="155"/>
      <c r="HY5" s="155"/>
      <c r="HZ5" s="155"/>
      <c r="IA5" s="155"/>
      <c r="IB5" s="155"/>
      <c r="IC5" s="156" t="s">
        <v>58</v>
      </c>
      <c r="ID5" s="156"/>
      <c r="IE5" s="156"/>
      <c r="IF5" s="156"/>
      <c r="IG5" s="156"/>
      <c r="IH5" s="156"/>
      <c r="II5" s="156"/>
      <c r="IJ5" s="156"/>
      <c r="IK5" s="156"/>
      <c r="IL5" s="156"/>
      <c r="IM5" s="156"/>
      <c r="IN5" s="156"/>
      <c r="IO5" s="156"/>
      <c r="IP5" s="156"/>
      <c r="IQ5" s="156"/>
      <c r="IR5" s="156"/>
      <c r="IS5" s="156"/>
      <c r="IT5" s="156"/>
      <c r="IU5" s="156"/>
      <c r="IV5" s="156"/>
      <c r="IW5" s="156"/>
      <c r="IX5" s="156"/>
      <c r="IY5" s="156"/>
      <c r="IZ5" s="156"/>
      <c r="JA5" s="152" t="s">
        <v>9</v>
      </c>
      <c r="JB5" s="153"/>
      <c r="JC5" s="153"/>
      <c r="JD5" s="153"/>
      <c r="JE5" s="153"/>
      <c r="JF5" s="153"/>
      <c r="JG5" s="153"/>
      <c r="JH5" s="153"/>
      <c r="JI5" s="153"/>
      <c r="JJ5" s="153"/>
      <c r="JK5" s="153"/>
      <c r="JL5" s="153"/>
      <c r="JM5" s="153"/>
      <c r="JN5" s="153"/>
      <c r="JO5" s="153"/>
      <c r="JP5" s="153"/>
      <c r="JQ5" s="153"/>
      <c r="JR5" s="153"/>
      <c r="JS5" s="153"/>
      <c r="JT5" s="153"/>
      <c r="JU5" s="153"/>
      <c r="JV5" s="153"/>
      <c r="JW5" s="153"/>
      <c r="JX5" s="153"/>
      <c r="JY5" s="153"/>
      <c r="JZ5" s="153"/>
      <c r="KA5" s="153"/>
      <c r="KB5" s="153"/>
      <c r="KC5" s="153"/>
      <c r="KD5" s="153"/>
      <c r="KE5" s="133" t="s">
        <v>10</v>
      </c>
      <c r="KF5" s="139"/>
      <c r="KG5" s="139"/>
      <c r="KH5" s="139"/>
      <c r="KI5" s="139"/>
      <c r="KJ5" s="139"/>
      <c r="KK5" s="139"/>
      <c r="KL5" s="139"/>
      <c r="KM5" s="139"/>
      <c r="KN5" s="139"/>
      <c r="KO5" s="139"/>
      <c r="KP5" s="139"/>
      <c r="KQ5" s="139"/>
      <c r="KR5" s="139"/>
      <c r="KS5" s="139"/>
      <c r="KT5" s="139"/>
      <c r="KU5" s="139"/>
      <c r="KV5" s="139"/>
      <c r="KW5" s="139"/>
      <c r="KX5" s="139"/>
      <c r="KY5" s="139"/>
      <c r="KZ5" s="139"/>
      <c r="LA5" s="139"/>
      <c r="LB5" s="139"/>
      <c r="LC5" s="139"/>
      <c r="LD5" s="139"/>
      <c r="LE5" s="139"/>
      <c r="LF5" s="139"/>
      <c r="LG5" s="139"/>
      <c r="LH5" s="139"/>
      <c r="LI5" s="139"/>
      <c r="LJ5" s="139"/>
      <c r="LK5" s="139"/>
      <c r="LL5" s="139"/>
      <c r="LM5" s="139"/>
      <c r="LN5" s="139"/>
      <c r="LO5" s="139"/>
      <c r="LP5" s="139"/>
      <c r="LQ5" s="139"/>
      <c r="LR5" s="139"/>
      <c r="LS5" s="139"/>
      <c r="LT5" s="139"/>
      <c r="LU5" s="139"/>
      <c r="LV5" s="139"/>
      <c r="LW5" s="139"/>
      <c r="LX5" s="139"/>
      <c r="LY5" s="139"/>
      <c r="LZ5" s="139"/>
      <c r="MA5" s="139"/>
      <c r="MB5" s="139"/>
      <c r="MC5" s="139"/>
      <c r="MD5" s="139"/>
      <c r="ME5" s="139"/>
      <c r="MF5" s="139"/>
      <c r="MG5" s="139"/>
      <c r="MH5" s="139"/>
      <c r="MI5" s="139"/>
      <c r="MJ5" s="139"/>
      <c r="MK5" s="139"/>
      <c r="ML5" s="139"/>
      <c r="MM5" s="139"/>
      <c r="MN5" s="139"/>
      <c r="MO5" s="140"/>
    </row>
    <row r="6" spans="1:353" ht="15.75" hidden="1">
      <c r="A6" s="124"/>
      <c r="B6" s="124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1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28"/>
      <c r="BO6" s="6"/>
      <c r="BP6" s="6"/>
      <c r="BQ6" s="6"/>
      <c r="BR6" s="6"/>
      <c r="BS6" s="6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86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22"/>
      <c r="DG6" s="88"/>
      <c r="DH6" s="12"/>
      <c r="DI6" s="12"/>
      <c r="DJ6" s="88"/>
      <c r="DK6" s="12"/>
      <c r="DL6" s="12"/>
      <c r="DM6" s="88"/>
      <c r="DN6" s="12"/>
      <c r="DO6" s="12"/>
      <c r="DP6" s="88"/>
      <c r="DQ6" s="12"/>
      <c r="DR6" s="12"/>
      <c r="DS6" s="88"/>
      <c r="DT6" s="12"/>
      <c r="DU6" s="12"/>
      <c r="DV6" s="88"/>
      <c r="DW6" s="12"/>
      <c r="DX6" s="75"/>
      <c r="DY6" s="24"/>
      <c r="DZ6" s="21"/>
      <c r="EA6" s="21"/>
      <c r="EB6" s="21"/>
      <c r="EC6" s="21"/>
      <c r="ED6" s="21"/>
      <c r="EE6" s="21"/>
      <c r="EF6" s="21"/>
      <c r="EG6" s="21"/>
      <c r="EH6" s="21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  <c r="IX6" s="12"/>
      <c r="IY6" s="12"/>
      <c r="IZ6" s="12"/>
      <c r="JA6" s="12"/>
      <c r="JB6" s="12"/>
      <c r="JC6" s="12"/>
      <c r="JD6" s="12"/>
      <c r="JE6" s="12"/>
      <c r="JF6" s="12"/>
      <c r="JG6" s="12"/>
      <c r="JH6" s="12"/>
      <c r="JI6" s="12"/>
      <c r="JJ6" s="12"/>
      <c r="JK6" s="12"/>
      <c r="JL6" s="12"/>
      <c r="JM6" s="12"/>
      <c r="JN6" s="12"/>
      <c r="JO6" s="12"/>
      <c r="JP6" s="12"/>
      <c r="JQ6" s="12"/>
      <c r="JR6" s="12"/>
      <c r="JS6" s="12"/>
      <c r="JT6" s="12"/>
      <c r="JU6" s="12"/>
      <c r="JV6" s="12"/>
      <c r="JW6" s="12"/>
      <c r="JX6" s="12"/>
      <c r="JY6" s="12"/>
      <c r="JZ6" s="12"/>
      <c r="KA6" s="12"/>
      <c r="KB6" s="12"/>
      <c r="KC6" s="12"/>
      <c r="KD6" s="12"/>
      <c r="KE6" s="75"/>
      <c r="KF6" s="12"/>
      <c r="KG6" s="12"/>
      <c r="KH6" s="12"/>
      <c r="KI6" s="12"/>
      <c r="KJ6" s="12"/>
      <c r="KK6" s="12"/>
      <c r="KL6" s="12"/>
      <c r="KM6" s="12"/>
      <c r="KN6" s="12"/>
      <c r="KO6" s="12"/>
      <c r="KP6" s="12"/>
      <c r="KQ6" s="12"/>
      <c r="KR6" s="12"/>
      <c r="KS6" s="12"/>
      <c r="KT6" s="12"/>
      <c r="KU6" s="12"/>
      <c r="KV6" s="12"/>
      <c r="KW6" s="12"/>
      <c r="KX6" s="12"/>
      <c r="KY6" s="12"/>
      <c r="KZ6" s="12"/>
      <c r="LA6" s="12"/>
      <c r="LB6" s="12"/>
      <c r="LC6" s="12"/>
      <c r="LD6" s="12"/>
      <c r="LE6" s="12"/>
      <c r="LF6" s="12"/>
      <c r="LG6" s="12"/>
      <c r="LH6" s="12"/>
      <c r="LI6" s="12"/>
      <c r="LJ6" s="12"/>
      <c r="LK6" s="12"/>
      <c r="LL6" s="12"/>
      <c r="LM6" s="12"/>
      <c r="LN6" s="12"/>
      <c r="LO6" s="12"/>
      <c r="LP6" s="12"/>
      <c r="LQ6" s="12"/>
      <c r="LR6" s="12"/>
      <c r="LS6" s="12"/>
      <c r="LT6" s="12"/>
      <c r="LU6" s="12"/>
      <c r="LV6" s="12"/>
      <c r="LW6" s="12"/>
      <c r="LX6" s="12"/>
      <c r="LY6" s="12"/>
      <c r="LZ6" s="12"/>
      <c r="MA6" s="12"/>
      <c r="MB6" s="12"/>
      <c r="MC6" s="22"/>
      <c r="MD6" s="12"/>
      <c r="ME6" s="12"/>
      <c r="MF6" s="12"/>
      <c r="MG6" s="12"/>
      <c r="MH6" s="12"/>
      <c r="MI6" s="12"/>
      <c r="MJ6" s="12"/>
      <c r="MK6" s="12"/>
      <c r="ML6" s="22"/>
      <c r="MM6" s="12"/>
      <c r="MN6" s="12"/>
      <c r="MO6" s="12"/>
    </row>
    <row r="7" spans="1:353" ht="15.75" hidden="1">
      <c r="A7" s="124"/>
      <c r="B7" s="124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1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28"/>
      <c r="BO7" s="6"/>
      <c r="BP7" s="6"/>
      <c r="BQ7" s="6"/>
      <c r="BR7" s="6"/>
      <c r="BS7" s="6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86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22"/>
      <c r="DG7" s="88"/>
      <c r="DH7" s="12"/>
      <c r="DI7" s="12"/>
      <c r="DJ7" s="88"/>
      <c r="DK7" s="12"/>
      <c r="DL7" s="12"/>
      <c r="DM7" s="88"/>
      <c r="DN7" s="12"/>
      <c r="DO7" s="12"/>
      <c r="DP7" s="88"/>
      <c r="DQ7" s="12"/>
      <c r="DR7" s="12"/>
      <c r="DS7" s="88"/>
      <c r="DT7" s="12"/>
      <c r="DU7" s="12"/>
      <c r="DV7" s="88"/>
      <c r="DW7" s="12"/>
      <c r="DX7" s="75"/>
      <c r="DY7" s="23"/>
      <c r="DZ7" s="12"/>
      <c r="EA7" s="12"/>
      <c r="EB7" s="12"/>
      <c r="EC7" s="12"/>
      <c r="ED7" s="12"/>
      <c r="EE7" s="12"/>
      <c r="EF7" s="12"/>
      <c r="EG7" s="12"/>
      <c r="EH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  <c r="IX7" s="12"/>
      <c r="IY7" s="12"/>
      <c r="IZ7" s="12"/>
      <c r="JA7" s="12"/>
      <c r="JB7" s="12"/>
      <c r="JC7" s="12"/>
      <c r="JD7" s="12"/>
      <c r="JE7" s="12"/>
      <c r="JF7" s="12"/>
      <c r="JG7" s="12"/>
      <c r="JH7" s="12"/>
      <c r="JI7" s="12"/>
      <c r="JJ7" s="12"/>
      <c r="JK7" s="12"/>
      <c r="JL7" s="12"/>
      <c r="JM7" s="12"/>
      <c r="JN7" s="12"/>
      <c r="JO7" s="12"/>
      <c r="JP7" s="12"/>
      <c r="JQ7" s="12"/>
      <c r="JR7" s="12"/>
      <c r="JS7" s="12"/>
      <c r="JT7" s="12"/>
      <c r="JU7" s="12"/>
      <c r="JV7" s="12"/>
      <c r="JW7" s="12"/>
      <c r="JX7" s="12"/>
      <c r="JY7" s="12"/>
      <c r="JZ7" s="12"/>
      <c r="KA7" s="12"/>
      <c r="KB7" s="12"/>
      <c r="KC7" s="12"/>
      <c r="KD7" s="12"/>
      <c r="KE7" s="75"/>
      <c r="KF7" s="12"/>
      <c r="KG7" s="12"/>
      <c r="KH7" s="12"/>
      <c r="KI7" s="12"/>
      <c r="KJ7" s="12"/>
      <c r="KK7" s="12"/>
      <c r="KL7" s="12"/>
      <c r="KM7" s="12"/>
      <c r="KN7" s="12"/>
      <c r="KO7" s="12"/>
      <c r="KP7" s="12"/>
      <c r="KQ7" s="12"/>
      <c r="KR7" s="12"/>
      <c r="KS7" s="12"/>
      <c r="KT7" s="12"/>
      <c r="KU7" s="12"/>
      <c r="KV7" s="12"/>
      <c r="KW7" s="12"/>
      <c r="KX7" s="12"/>
      <c r="KY7" s="12"/>
      <c r="KZ7" s="12"/>
      <c r="LA7" s="12"/>
      <c r="LB7" s="12"/>
      <c r="LC7" s="12"/>
      <c r="LD7" s="12"/>
      <c r="LE7" s="12"/>
      <c r="LF7" s="12"/>
      <c r="LG7" s="12"/>
      <c r="LH7" s="12"/>
      <c r="LI7" s="12"/>
      <c r="LJ7" s="12"/>
      <c r="LK7" s="12"/>
      <c r="LL7" s="12"/>
      <c r="LM7" s="12"/>
      <c r="LN7" s="12"/>
      <c r="LO7" s="12"/>
      <c r="LP7" s="12"/>
      <c r="LQ7" s="12"/>
      <c r="LR7" s="12"/>
      <c r="LS7" s="12"/>
      <c r="LT7" s="12"/>
      <c r="LU7" s="12"/>
      <c r="LV7" s="12"/>
      <c r="LW7" s="12"/>
      <c r="LX7" s="12"/>
      <c r="LY7" s="12"/>
      <c r="LZ7" s="12"/>
      <c r="MA7" s="12"/>
      <c r="MB7" s="12"/>
      <c r="MC7" s="22"/>
      <c r="MD7" s="12"/>
      <c r="ME7" s="12"/>
      <c r="MF7" s="12"/>
      <c r="MG7" s="12"/>
      <c r="MH7" s="12"/>
      <c r="MI7" s="12"/>
      <c r="MJ7" s="12"/>
      <c r="MK7" s="12"/>
      <c r="ML7" s="22"/>
      <c r="MM7" s="12"/>
      <c r="MN7" s="12"/>
      <c r="MO7" s="12"/>
    </row>
    <row r="8" spans="1:353" ht="15.75" hidden="1">
      <c r="A8" s="124"/>
      <c r="B8" s="124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1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28"/>
      <c r="BO8" s="6"/>
      <c r="BP8" s="6"/>
      <c r="BQ8" s="6"/>
      <c r="BR8" s="6"/>
      <c r="BS8" s="6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86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22"/>
      <c r="DG8" s="88"/>
      <c r="DH8" s="12"/>
      <c r="DI8" s="12"/>
      <c r="DJ8" s="88"/>
      <c r="DK8" s="12"/>
      <c r="DL8" s="12"/>
      <c r="DM8" s="88"/>
      <c r="DN8" s="12"/>
      <c r="DO8" s="12"/>
      <c r="DP8" s="88"/>
      <c r="DQ8" s="12"/>
      <c r="DR8" s="12"/>
      <c r="DS8" s="88"/>
      <c r="DT8" s="12"/>
      <c r="DU8" s="12"/>
      <c r="DV8" s="88"/>
      <c r="DW8" s="12"/>
      <c r="DX8" s="75"/>
      <c r="DY8" s="23"/>
      <c r="DZ8" s="12"/>
      <c r="EA8" s="12"/>
      <c r="EB8" s="12"/>
      <c r="EC8" s="12"/>
      <c r="ED8" s="12"/>
      <c r="EE8" s="12"/>
      <c r="EF8" s="12"/>
      <c r="EG8" s="12"/>
      <c r="EH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  <c r="IX8" s="12"/>
      <c r="IY8" s="12"/>
      <c r="IZ8" s="12"/>
      <c r="JA8" s="12"/>
      <c r="JB8" s="12"/>
      <c r="JC8" s="12"/>
      <c r="JD8" s="12"/>
      <c r="JE8" s="12"/>
      <c r="JF8" s="12"/>
      <c r="JG8" s="12"/>
      <c r="JH8" s="12"/>
      <c r="JI8" s="12"/>
      <c r="JJ8" s="12"/>
      <c r="JK8" s="12"/>
      <c r="JL8" s="12"/>
      <c r="JM8" s="12"/>
      <c r="JN8" s="12"/>
      <c r="JO8" s="12"/>
      <c r="JP8" s="12"/>
      <c r="JQ8" s="12"/>
      <c r="JR8" s="12"/>
      <c r="JS8" s="12"/>
      <c r="JT8" s="12"/>
      <c r="JU8" s="12"/>
      <c r="JV8" s="12"/>
      <c r="JW8" s="12"/>
      <c r="JX8" s="12"/>
      <c r="JY8" s="12"/>
      <c r="JZ8" s="12"/>
      <c r="KA8" s="12"/>
      <c r="KB8" s="12"/>
      <c r="KC8" s="12"/>
      <c r="KD8" s="12"/>
      <c r="KE8" s="75"/>
      <c r="KF8" s="12"/>
      <c r="KG8" s="12"/>
      <c r="KH8" s="12"/>
      <c r="KI8" s="12"/>
      <c r="KJ8" s="12"/>
      <c r="KK8" s="12"/>
      <c r="KL8" s="12"/>
      <c r="KM8" s="12"/>
      <c r="KN8" s="12"/>
      <c r="KO8" s="12"/>
      <c r="KP8" s="12"/>
      <c r="KQ8" s="12"/>
      <c r="KR8" s="12"/>
      <c r="KS8" s="12"/>
      <c r="KT8" s="12"/>
      <c r="KU8" s="12"/>
      <c r="KV8" s="12"/>
      <c r="KW8" s="12"/>
      <c r="KX8" s="12"/>
      <c r="KY8" s="12"/>
      <c r="KZ8" s="12"/>
      <c r="LA8" s="12"/>
      <c r="LB8" s="12"/>
      <c r="LC8" s="12"/>
      <c r="LD8" s="12"/>
      <c r="LE8" s="12"/>
      <c r="LF8" s="12"/>
      <c r="LG8" s="12"/>
      <c r="LH8" s="12"/>
      <c r="LI8" s="12"/>
      <c r="LJ8" s="12"/>
      <c r="LK8" s="12"/>
      <c r="LL8" s="12"/>
      <c r="LM8" s="12"/>
      <c r="LN8" s="12"/>
      <c r="LO8" s="12"/>
      <c r="LP8" s="12"/>
      <c r="LQ8" s="12"/>
      <c r="LR8" s="12"/>
      <c r="LS8" s="12"/>
      <c r="LT8" s="12"/>
      <c r="LU8" s="12"/>
      <c r="LV8" s="12"/>
      <c r="LW8" s="12"/>
      <c r="LX8" s="12"/>
      <c r="LY8" s="12"/>
      <c r="LZ8" s="12"/>
      <c r="MA8" s="12"/>
      <c r="MB8" s="12"/>
      <c r="MC8" s="22"/>
      <c r="MD8" s="12"/>
      <c r="ME8" s="12"/>
      <c r="MF8" s="12"/>
      <c r="MG8" s="12"/>
      <c r="MH8" s="12"/>
      <c r="MI8" s="12"/>
      <c r="MJ8" s="12"/>
      <c r="MK8" s="12"/>
      <c r="ML8" s="22"/>
      <c r="MM8" s="12"/>
      <c r="MN8" s="12"/>
      <c r="MO8" s="12"/>
    </row>
    <row r="9" spans="1:353" ht="15.75" hidden="1">
      <c r="A9" s="124"/>
      <c r="B9" s="124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1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28"/>
      <c r="BO9" s="6"/>
      <c r="BP9" s="6"/>
      <c r="BQ9" s="6"/>
      <c r="BR9" s="6"/>
      <c r="BS9" s="6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86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22"/>
      <c r="DG9" s="88"/>
      <c r="DH9" s="12"/>
      <c r="DI9" s="12"/>
      <c r="DJ9" s="88"/>
      <c r="DK9" s="12"/>
      <c r="DL9" s="12"/>
      <c r="DM9" s="88"/>
      <c r="DN9" s="12"/>
      <c r="DO9" s="12"/>
      <c r="DP9" s="88"/>
      <c r="DQ9" s="12"/>
      <c r="DR9" s="12"/>
      <c r="DS9" s="88"/>
      <c r="DT9" s="12"/>
      <c r="DU9" s="12"/>
      <c r="DV9" s="88"/>
      <c r="DW9" s="12"/>
      <c r="DX9" s="75"/>
      <c r="DY9" s="23"/>
      <c r="DZ9" s="12"/>
      <c r="EA9" s="12"/>
      <c r="EB9" s="12"/>
      <c r="EC9" s="12"/>
      <c r="ED9" s="12"/>
      <c r="EE9" s="12"/>
      <c r="EF9" s="12"/>
      <c r="EG9" s="12"/>
      <c r="EH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75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  <c r="LJ9" s="12"/>
      <c r="LK9" s="12"/>
      <c r="LL9" s="12"/>
      <c r="LM9" s="12"/>
      <c r="LN9" s="12"/>
      <c r="LO9" s="12"/>
      <c r="LP9" s="12"/>
      <c r="LQ9" s="12"/>
      <c r="LR9" s="12"/>
      <c r="LS9" s="12"/>
      <c r="LT9" s="12"/>
      <c r="LU9" s="12"/>
      <c r="LV9" s="12"/>
      <c r="LW9" s="12"/>
      <c r="LX9" s="12"/>
      <c r="LY9" s="12"/>
      <c r="LZ9" s="12"/>
      <c r="MA9" s="12"/>
      <c r="MB9" s="12"/>
      <c r="MC9" s="22"/>
      <c r="MD9" s="12"/>
      <c r="ME9" s="12"/>
      <c r="MF9" s="12"/>
      <c r="MG9" s="12"/>
      <c r="MH9" s="12"/>
      <c r="MI9" s="12"/>
      <c r="MJ9" s="12"/>
      <c r="MK9" s="12"/>
      <c r="ML9" s="22"/>
      <c r="MM9" s="12"/>
      <c r="MN9" s="12"/>
      <c r="MO9" s="12"/>
    </row>
    <row r="10" spans="1:353" ht="15.75" hidden="1">
      <c r="A10" s="124"/>
      <c r="B10" s="124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1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28"/>
      <c r="BO10" s="6"/>
      <c r="BP10" s="6"/>
      <c r="BQ10" s="6"/>
      <c r="BR10" s="6"/>
      <c r="BS10" s="6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86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22"/>
      <c r="DG10" s="88"/>
      <c r="DH10" s="12"/>
      <c r="DI10" s="12"/>
      <c r="DJ10" s="88"/>
      <c r="DK10" s="12"/>
      <c r="DL10" s="12"/>
      <c r="DM10" s="88"/>
      <c r="DN10" s="12"/>
      <c r="DO10" s="12"/>
      <c r="DP10" s="88"/>
      <c r="DQ10" s="12"/>
      <c r="DR10" s="12"/>
      <c r="DS10" s="88"/>
      <c r="DT10" s="12"/>
      <c r="DU10" s="12"/>
      <c r="DV10" s="88"/>
      <c r="DW10" s="12"/>
      <c r="DX10" s="75"/>
      <c r="DY10" s="23"/>
      <c r="DZ10" s="12"/>
      <c r="EA10" s="12"/>
      <c r="EB10" s="12"/>
      <c r="EC10" s="12"/>
      <c r="ED10" s="12"/>
      <c r="EE10" s="12"/>
      <c r="EF10" s="12"/>
      <c r="EG10" s="12"/>
      <c r="EH10" s="39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  <c r="IW10" s="12"/>
      <c r="IX10" s="12"/>
      <c r="IY10" s="12"/>
      <c r="IZ10" s="12"/>
      <c r="JA10" s="12"/>
      <c r="JB10" s="12"/>
      <c r="JC10" s="12"/>
      <c r="JD10" s="12"/>
      <c r="JE10" s="12"/>
      <c r="JF10" s="12"/>
      <c r="JG10" s="12"/>
      <c r="JH10" s="12"/>
      <c r="JI10" s="12"/>
      <c r="JJ10" s="12"/>
      <c r="JK10" s="12"/>
      <c r="JL10" s="12"/>
      <c r="JM10" s="12"/>
      <c r="JN10" s="12"/>
      <c r="JO10" s="12"/>
      <c r="JP10" s="12"/>
      <c r="JQ10" s="12"/>
      <c r="JR10" s="12"/>
      <c r="JS10" s="12"/>
      <c r="JT10" s="12"/>
      <c r="JU10" s="12"/>
      <c r="JV10" s="12"/>
      <c r="JW10" s="12"/>
      <c r="JX10" s="12"/>
      <c r="JY10" s="12"/>
      <c r="JZ10" s="12"/>
      <c r="KA10" s="12"/>
      <c r="KB10" s="12"/>
      <c r="KC10" s="12"/>
      <c r="KD10" s="12"/>
      <c r="KE10" s="75"/>
      <c r="KF10" s="12"/>
      <c r="KG10" s="12"/>
      <c r="KH10" s="12"/>
      <c r="KI10" s="12"/>
      <c r="KJ10" s="12"/>
      <c r="KK10" s="12"/>
      <c r="KL10" s="12"/>
      <c r="KM10" s="12"/>
      <c r="KN10" s="12"/>
      <c r="KO10" s="12"/>
      <c r="KP10" s="12"/>
      <c r="KQ10" s="12"/>
      <c r="KR10" s="12"/>
      <c r="KS10" s="12"/>
      <c r="KT10" s="12"/>
      <c r="KU10" s="12"/>
      <c r="KV10" s="12"/>
      <c r="KW10" s="12"/>
      <c r="KX10" s="12"/>
      <c r="KY10" s="12"/>
      <c r="KZ10" s="12"/>
      <c r="LA10" s="12"/>
      <c r="LB10" s="12"/>
      <c r="LC10" s="12"/>
      <c r="LD10" s="12"/>
      <c r="LE10" s="12"/>
      <c r="LF10" s="12"/>
      <c r="LG10" s="12"/>
      <c r="LH10" s="12"/>
      <c r="LI10" s="12"/>
      <c r="LJ10" s="12"/>
      <c r="LK10" s="12"/>
      <c r="LL10" s="12"/>
      <c r="LM10" s="12"/>
      <c r="LN10" s="12"/>
      <c r="LO10" s="12"/>
      <c r="LP10" s="12"/>
      <c r="LQ10" s="12"/>
      <c r="LR10" s="12"/>
      <c r="LS10" s="12"/>
      <c r="LT10" s="12"/>
      <c r="LU10" s="12"/>
      <c r="LV10" s="12"/>
      <c r="LW10" s="12"/>
      <c r="LX10" s="12"/>
      <c r="LY10" s="12"/>
      <c r="LZ10" s="12"/>
      <c r="MA10" s="12"/>
      <c r="MB10" s="12"/>
      <c r="MC10" s="22"/>
      <c r="MD10" s="12"/>
      <c r="ME10" s="12"/>
      <c r="MF10" s="12"/>
      <c r="MG10" s="12"/>
      <c r="MH10" s="12"/>
      <c r="MI10" s="12"/>
      <c r="MJ10" s="12"/>
      <c r="MK10" s="12"/>
      <c r="ML10" s="22"/>
      <c r="MM10" s="12"/>
      <c r="MN10" s="12"/>
      <c r="MO10" s="12"/>
    </row>
    <row r="11" spans="1:353" ht="15.75">
      <c r="A11" s="124"/>
      <c r="B11" s="124"/>
      <c r="C11" s="147" t="s">
        <v>88</v>
      </c>
      <c r="D11" s="141" t="s">
        <v>11</v>
      </c>
      <c r="E11" s="141" t="s">
        <v>12</v>
      </c>
      <c r="F11" s="125" t="s">
        <v>89</v>
      </c>
      <c r="G11" s="125" t="s">
        <v>13</v>
      </c>
      <c r="H11" s="125" t="s">
        <v>14</v>
      </c>
      <c r="I11" s="125" t="s">
        <v>90</v>
      </c>
      <c r="J11" s="125" t="s">
        <v>15</v>
      </c>
      <c r="K11" s="125" t="s">
        <v>16</v>
      </c>
      <c r="L11" s="141" t="s">
        <v>91</v>
      </c>
      <c r="M11" s="141" t="s">
        <v>15</v>
      </c>
      <c r="N11" s="145" t="s">
        <v>16</v>
      </c>
      <c r="O11" s="125" t="s">
        <v>92</v>
      </c>
      <c r="P11" s="125" t="s">
        <v>17</v>
      </c>
      <c r="Q11" s="125" t="s">
        <v>18</v>
      </c>
      <c r="R11" s="147" t="s">
        <v>93</v>
      </c>
      <c r="S11" s="141" t="s">
        <v>12</v>
      </c>
      <c r="T11" s="141" t="s">
        <v>19</v>
      </c>
      <c r="U11" s="141" t="s">
        <v>94</v>
      </c>
      <c r="V11" s="141" t="s">
        <v>12</v>
      </c>
      <c r="W11" s="141" t="s">
        <v>19</v>
      </c>
      <c r="X11" s="145" t="s">
        <v>95</v>
      </c>
      <c r="Y11" s="146" t="s">
        <v>16</v>
      </c>
      <c r="Z11" s="147" t="s">
        <v>20</v>
      </c>
      <c r="AA11" s="141" t="s">
        <v>96</v>
      </c>
      <c r="AB11" s="141" t="s">
        <v>21</v>
      </c>
      <c r="AC11" s="141" t="s">
        <v>22</v>
      </c>
      <c r="AD11" s="141" t="s">
        <v>97</v>
      </c>
      <c r="AE11" s="141" t="s">
        <v>18</v>
      </c>
      <c r="AF11" s="141" t="s">
        <v>11</v>
      </c>
      <c r="AG11" s="141" t="s">
        <v>98</v>
      </c>
      <c r="AH11" s="141" t="s">
        <v>19</v>
      </c>
      <c r="AI11" s="141" t="s">
        <v>13</v>
      </c>
      <c r="AJ11" s="144" t="s">
        <v>99</v>
      </c>
      <c r="AK11" s="148"/>
      <c r="AL11" s="148"/>
      <c r="AM11" s="144" t="s">
        <v>100</v>
      </c>
      <c r="AN11" s="148"/>
      <c r="AO11" s="148"/>
      <c r="AP11" s="144" t="s">
        <v>101</v>
      </c>
      <c r="AQ11" s="148"/>
      <c r="AR11" s="148"/>
      <c r="AS11" s="144" t="s">
        <v>102</v>
      </c>
      <c r="AT11" s="148"/>
      <c r="AU11" s="148"/>
      <c r="AV11" s="144" t="s">
        <v>103</v>
      </c>
      <c r="AW11" s="148"/>
      <c r="AX11" s="148"/>
      <c r="AY11" s="144" t="s">
        <v>104</v>
      </c>
      <c r="AZ11" s="148"/>
      <c r="BA11" s="148"/>
      <c r="BB11" s="147" t="s">
        <v>105</v>
      </c>
      <c r="BC11" s="141"/>
      <c r="BD11" s="141"/>
      <c r="BE11" s="145" t="s">
        <v>106</v>
      </c>
      <c r="BF11" s="146"/>
      <c r="BG11" s="147"/>
      <c r="BH11" s="145" t="s">
        <v>107</v>
      </c>
      <c r="BI11" s="146"/>
      <c r="BJ11" s="147"/>
      <c r="BK11" s="141" t="s">
        <v>108</v>
      </c>
      <c r="BL11" s="141"/>
      <c r="BM11" s="141"/>
      <c r="BN11" s="141" t="s">
        <v>109</v>
      </c>
      <c r="BO11" s="141"/>
      <c r="BP11" s="141"/>
      <c r="BQ11" s="141" t="s">
        <v>110</v>
      </c>
      <c r="BR11" s="141"/>
      <c r="BS11" s="141"/>
      <c r="BT11" s="142" t="s">
        <v>111</v>
      </c>
      <c r="BU11" s="142"/>
      <c r="BV11" s="142"/>
      <c r="BW11" s="141" t="s">
        <v>112</v>
      </c>
      <c r="BX11" s="141"/>
      <c r="BY11" s="141"/>
      <c r="BZ11" s="141" t="s">
        <v>113</v>
      </c>
      <c r="CA11" s="141"/>
      <c r="CB11" s="141"/>
      <c r="CC11" s="141" t="s">
        <v>114</v>
      </c>
      <c r="CD11" s="141"/>
      <c r="CE11" s="141"/>
      <c r="CF11" s="141" t="s">
        <v>115</v>
      </c>
      <c r="CG11" s="141"/>
      <c r="CH11" s="141"/>
      <c r="CI11" s="141" t="s">
        <v>116</v>
      </c>
      <c r="CJ11" s="141"/>
      <c r="CK11" s="141"/>
      <c r="CL11" s="142" t="s">
        <v>117</v>
      </c>
      <c r="CM11" s="142"/>
      <c r="CN11" s="142"/>
      <c r="CO11" s="142" t="s">
        <v>118</v>
      </c>
      <c r="CP11" s="142"/>
      <c r="CQ11" s="143"/>
      <c r="CR11" s="125" t="s">
        <v>119</v>
      </c>
      <c r="CS11" s="125"/>
      <c r="CT11" s="125"/>
      <c r="CU11" s="125" t="s">
        <v>120</v>
      </c>
      <c r="CV11" s="125"/>
      <c r="CW11" s="125"/>
      <c r="CX11" s="132" t="s">
        <v>121</v>
      </c>
      <c r="CY11" s="132"/>
      <c r="CZ11" s="132"/>
      <c r="DA11" s="125" t="s">
        <v>122</v>
      </c>
      <c r="DB11" s="125"/>
      <c r="DC11" s="125"/>
      <c r="DD11" s="125" t="s">
        <v>123</v>
      </c>
      <c r="DE11" s="125"/>
      <c r="DF11" s="144"/>
      <c r="DG11" s="125" t="s">
        <v>124</v>
      </c>
      <c r="DH11" s="125"/>
      <c r="DI11" s="125"/>
      <c r="DJ11" s="125" t="s">
        <v>125</v>
      </c>
      <c r="DK11" s="125"/>
      <c r="DL11" s="125"/>
      <c r="DM11" s="125" t="s">
        <v>126</v>
      </c>
      <c r="DN11" s="125"/>
      <c r="DO11" s="125"/>
      <c r="DP11" s="125" t="s">
        <v>127</v>
      </c>
      <c r="DQ11" s="125"/>
      <c r="DR11" s="125"/>
      <c r="DS11" s="125" t="s">
        <v>128</v>
      </c>
      <c r="DT11" s="125"/>
      <c r="DU11" s="125"/>
      <c r="DV11" s="125" t="s">
        <v>129</v>
      </c>
      <c r="DW11" s="125"/>
      <c r="DX11" s="125"/>
      <c r="DY11" s="139" t="s">
        <v>130</v>
      </c>
      <c r="DZ11" s="139"/>
      <c r="EA11" s="140"/>
      <c r="EB11" s="133" t="s">
        <v>131</v>
      </c>
      <c r="EC11" s="139"/>
      <c r="ED11" s="140"/>
      <c r="EE11" s="133" t="s">
        <v>132</v>
      </c>
      <c r="EF11" s="139"/>
      <c r="EG11" s="140"/>
      <c r="EH11" s="132" t="s">
        <v>133</v>
      </c>
      <c r="EI11" s="132"/>
      <c r="EJ11" s="132"/>
      <c r="EK11" s="132" t="s">
        <v>134</v>
      </c>
      <c r="EL11" s="132"/>
      <c r="EM11" s="132"/>
      <c r="EN11" s="132" t="s">
        <v>135</v>
      </c>
      <c r="EO11" s="132"/>
      <c r="EP11" s="132"/>
      <c r="EQ11" s="132" t="s">
        <v>136</v>
      </c>
      <c r="ER11" s="132"/>
      <c r="ES11" s="132"/>
      <c r="ET11" s="132" t="s">
        <v>137</v>
      </c>
      <c r="EU11" s="132"/>
      <c r="EV11" s="133"/>
      <c r="EW11" s="132" t="s">
        <v>138</v>
      </c>
      <c r="EX11" s="132"/>
      <c r="EY11" s="132"/>
      <c r="EZ11" s="132" t="s">
        <v>139</v>
      </c>
      <c r="FA11" s="132"/>
      <c r="FB11" s="132"/>
      <c r="FC11" s="132" t="s">
        <v>140</v>
      </c>
      <c r="FD11" s="132"/>
      <c r="FE11" s="132"/>
      <c r="FF11" s="132" t="s">
        <v>141</v>
      </c>
      <c r="FG11" s="132"/>
      <c r="FH11" s="132"/>
      <c r="FI11" s="132" t="s">
        <v>142</v>
      </c>
      <c r="FJ11" s="132"/>
      <c r="FK11" s="132"/>
      <c r="FL11" s="132" t="s">
        <v>143</v>
      </c>
      <c r="FM11" s="132"/>
      <c r="FN11" s="132"/>
      <c r="FO11" s="132" t="s">
        <v>144</v>
      </c>
      <c r="FP11" s="132"/>
      <c r="FQ11" s="132"/>
      <c r="FR11" s="132" t="s">
        <v>145</v>
      </c>
      <c r="FS11" s="132"/>
      <c r="FT11" s="132"/>
      <c r="FU11" s="132" t="s">
        <v>146</v>
      </c>
      <c r="FV11" s="132"/>
      <c r="FW11" s="132"/>
      <c r="FX11" s="132" t="s">
        <v>147</v>
      </c>
      <c r="FY11" s="132"/>
      <c r="FZ11" s="132"/>
      <c r="GA11" s="132" t="s">
        <v>148</v>
      </c>
      <c r="GB11" s="132"/>
      <c r="GC11" s="132"/>
      <c r="GD11" s="132" t="s">
        <v>149</v>
      </c>
      <c r="GE11" s="132"/>
      <c r="GF11" s="132"/>
      <c r="GG11" s="132" t="s">
        <v>150</v>
      </c>
      <c r="GH11" s="132"/>
      <c r="GI11" s="132"/>
      <c r="GJ11" s="132" t="s">
        <v>151</v>
      </c>
      <c r="GK11" s="132"/>
      <c r="GL11" s="132"/>
      <c r="GM11" s="132" t="s">
        <v>152</v>
      </c>
      <c r="GN11" s="132"/>
      <c r="GO11" s="132"/>
      <c r="GP11" s="133" t="s">
        <v>153</v>
      </c>
      <c r="GQ11" s="139"/>
      <c r="GR11" s="140"/>
      <c r="GS11" s="133" t="s">
        <v>154</v>
      </c>
      <c r="GT11" s="139"/>
      <c r="GU11" s="140"/>
      <c r="GV11" s="133" t="s">
        <v>155</v>
      </c>
      <c r="GW11" s="139"/>
      <c r="GX11" s="140"/>
      <c r="GY11" s="133" t="s">
        <v>156</v>
      </c>
      <c r="GZ11" s="139"/>
      <c r="HA11" s="140"/>
      <c r="HB11" s="133" t="s">
        <v>157</v>
      </c>
      <c r="HC11" s="139"/>
      <c r="HD11" s="140"/>
      <c r="HE11" s="133" t="s">
        <v>158</v>
      </c>
      <c r="HF11" s="139"/>
      <c r="HG11" s="140"/>
      <c r="HH11" s="133" t="s">
        <v>159</v>
      </c>
      <c r="HI11" s="139"/>
      <c r="HJ11" s="140"/>
      <c r="HK11" s="133" t="s">
        <v>160</v>
      </c>
      <c r="HL11" s="139"/>
      <c r="HM11" s="140"/>
      <c r="HN11" s="133" t="s">
        <v>161</v>
      </c>
      <c r="HO11" s="139"/>
      <c r="HP11" s="140"/>
      <c r="HQ11" s="133" t="s">
        <v>162</v>
      </c>
      <c r="HR11" s="139"/>
      <c r="HS11" s="140"/>
      <c r="HT11" s="133" t="s">
        <v>163</v>
      </c>
      <c r="HU11" s="139"/>
      <c r="HV11" s="140"/>
      <c r="HW11" s="133" t="s">
        <v>164</v>
      </c>
      <c r="HX11" s="139"/>
      <c r="HY11" s="140"/>
      <c r="HZ11" s="133" t="s">
        <v>165</v>
      </c>
      <c r="IA11" s="139"/>
      <c r="IB11" s="140"/>
      <c r="IC11" s="140" t="s">
        <v>166</v>
      </c>
      <c r="ID11" s="132"/>
      <c r="IE11" s="132"/>
      <c r="IF11" s="132" t="s">
        <v>167</v>
      </c>
      <c r="IG11" s="132"/>
      <c r="IH11" s="132"/>
      <c r="II11" s="132" t="s">
        <v>168</v>
      </c>
      <c r="IJ11" s="132"/>
      <c r="IK11" s="132"/>
      <c r="IL11" s="132" t="s">
        <v>169</v>
      </c>
      <c r="IM11" s="132"/>
      <c r="IN11" s="132"/>
      <c r="IO11" s="132" t="s">
        <v>170</v>
      </c>
      <c r="IP11" s="132"/>
      <c r="IQ11" s="132"/>
      <c r="IR11" s="132" t="s">
        <v>171</v>
      </c>
      <c r="IS11" s="132"/>
      <c r="IT11" s="132"/>
      <c r="IU11" s="132" t="s">
        <v>172</v>
      </c>
      <c r="IV11" s="132"/>
      <c r="IW11" s="132"/>
      <c r="IX11" s="132" t="s">
        <v>173</v>
      </c>
      <c r="IY11" s="132"/>
      <c r="IZ11" s="132"/>
      <c r="JA11" s="132" t="s">
        <v>174</v>
      </c>
      <c r="JB11" s="132"/>
      <c r="JC11" s="132"/>
      <c r="JD11" s="136" t="s">
        <v>175</v>
      </c>
      <c r="JE11" s="137"/>
      <c r="JF11" s="138"/>
      <c r="JG11" s="136" t="s">
        <v>176</v>
      </c>
      <c r="JH11" s="137"/>
      <c r="JI11" s="138"/>
      <c r="JJ11" s="136" t="s">
        <v>177</v>
      </c>
      <c r="JK11" s="137"/>
      <c r="JL11" s="138"/>
      <c r="JM11" s="136" t="s">
        <v>178</v>
      </c>
      <c r="JN11" s="137"/>
      <c r="JO11" s="138"/>
      <c r="JP11" s="136" t="s">
        <v>179</v>
      </c>
      <c r="JQ11" s="137"/>
      <c r="JR11" s="138"/>
      <c r="JS11" s="136" t="s">
        <v>180</v>
      </c>
      <c r="JT11" s="137"/>
      <c r="JU11" s="138"/>
      <c r="JV11" s="136" t="s">
        <v>181</v>
      </c>
      <c r="JW11" s="137"/>
      <c r="JX11" s="138"/>
      <c r="JY11" s="136" t="s">
        <v>182</v>
      </c>
      <c r="JZ11" s="137"/>
      <c r="KA11" s="138"/>
      <c r="KB11" s="136" t="s">
        <v>183</v>
      </c>
      <c r="KC11" s="137"/>
      <c r="KD11" s="138"/>
      <c r="KE11" s="132" t="s">
        <v>184</v>
      </c>
      <c r="KF11" s="132"/>
      <c r="KG11" s="132"/>
      <c r="KH11" s="132" t="s">
        <v>185</v>
      </c>
      <c r="KI11" s="132"/>
      <c r="KJ11" s="132"/>
      <c r="KK11" s="132" t="s">
        <v>186</v>
      </c>
      <c r="KL11" s="132"/>
      <c r="KM11" s="132"/>
      <c r="KN11" s="132" t="s">
        <v>187</v>
      </c>
      <c r="KO11" s="132"/>
      <c r="KP11" s="132"/>
      <c r="KQ11" s="132" t="s">
        <v>188</v>
      </c>
      <c r="KR11" s="132"/>
      <c r="KS11" s="132"/>
      <c r="KT11" s="132" t="s">
        <v>189</v>
      </c>
      <c r="KU11" s="132"/>
      <c r="KV11" s="132"/>
      <c r="KW11" s="132" t="s">
        <v>190</v>
      </c>
      <c r="KX11" s="132"/>
      <c r="KY11" s="132"/>
      <c r="KZ11" s="132" t="s">
        <v>191</v>
      </c>
      <c r="LA11" s="132"/>
      <c r="LB11" s="132"/>
      <c r="LC11" s="132" t="s">
        <v>192</v>
      </c>
      <c r="LD11" s="132"/>
      <c r="LE11" s="132"/>
      <c r="LF11" s="132" t="s">
        <v>193</v>
      </c>
      <c r="LG11" s="132"/>
      <c r="LH11" s="132"/>
      <c r="LI11" s="132" t="s">
        <v>194</v>
      </c>
      <c r="LJ11" s="132"/>
      <c r="LK11" s="132"/>
      <c r="LL11" s="132" t="s">
        <v>195</v>
      </c>
      <c r="LM11" s="132"/>
      <c r="LN11" s="132"/>
      <c r="LO11" s="132" t="s">
        <v>196</v>
      </c>
      <c r="LP11" s="132"/>
      <c r="LQ11" s="132"/>
      <c r="LR11" s="132" t="s">
        <v>197</v>
      </c>
      <c r="LS11" s="132"/>
      <c r="LT11" s="132"/>
      <c r="LU11" s="132" t="s">
        <v>198</v>
      </c>
      <c r="LV11" s="132"/>
      <c r="LW11" s="132"/>
      <c r="LX11" s="132" t="s">
        <v>199</v>
      </c>
      <c r="LY11" s="132"/>
      <c r="LZ11" s="132"/>
      <c r="MA11" s="132" t="s">
        <v>200</v>
      </c>
      <c r="MB11" s="132"/>
      <c r="MC11" s="133"/>
      <c r="MD11" s="132" t="s">
        <v>201</v>
      </c>
      <c r="ME11" s="132"/>
      <c r="MF11" s="133"/>
      <c r="MG11" s="132" t="s">
        <v>202</v>
      </c>
      <c r="MH11" s="132"/>
      <c r="MI11" s="133"/>
      <c r="MJ11" s="132" t="s">
        <v>203</v>
      </c>
      <c r="MK11" s="132"/>
      <c r="ML11" s="133"/>
      <c r="MM11" s="133" t="s">
        <v>204</v>
      </c>
      <c r="MN11" s="134"/>
      <c r="MO11" s="135"/>
    </row>
    <row r="12" spans="1:353" ht="99.75" customHeight="1">
      <c r="A12" s="124"/>
      <c r="B12" s="124"/>
      <c r="C12" s="129" t="s">
        <v>205</v>
      </c>
      <c r="D12" s="130"/>
      <c r="E12" s="131"/>
      <c r="F12" s="129" t="s">
        <v>206</v>
      </c>
      <c r="G12" s="130"/>
      <c r="H12" s="131"/>
      <c r="I12" s="129" t="s">
        <v>207</v>
      </c>
      <c r="J12" s="130"/>
      <c r="K12" s="131"/>
      <c r="L12" s="129" t="s">
        <v>208</v>
      </c>
      <c r="M12" s="130"/>
      <c r="N12" s="130"/>
      <c r="O12" s="129" t="s">
        <v>209</v>
      </c>
      <c r="P12" s="130"/>
      <c r="Q12" s="131"/>
      <c r="R12" s="130" t="s">
        <v>210</v>
      </c>
      <c r="S12" s="130"/>
      <c r="T12" s="131"/>
      <c r="U12" s="129" t="s">
        <v>211</v>
      </c>
      <c r="V12" s="130"/>
      <c r="W12" s="131"/>
      <c r="X12" s="129" t="s">
        <v>212</v>
      </c>
      <c r="Y12" s="130"/>
      <c r="Z12" s="131"/>
      <c r="AA12" s="129" t="s">
        <v>213</v>
      </c>
      <c r="AB12" s="130"/>
      <c r="AC12" s="131"/>
      <c r="AD12" s="129" t="s">
        <v>214</v>
      </c>
      <c r="AE12" s="130"/>
      <c r="AF12" s="131"/>
      <c r="AG12" s="129" t="s">
        <v>215</v>
      </c>
      <c r="AH12" s="130"/>
      <c r="AI12" s="131"/>
      <c r="AJ12" s="129" t="s">
        <v>216</v>
      </c>
      <c r="AK12" s="130"/>
      <c r="AL12" s="131"/>
      <c r="AM12" s="129" t="s">
        <v>217</v>
      </c>
      <c r="AN12" s="130"/>
      <c r="AO12" s="131"/>
      <c r="AP12" s="129" t="s">
        <v>218</v>
      </c>
      <c r="AQ12" s="130"/>
      <c r="AR12" s="131"/>
      <c r="AS12" s="129" t="s">
        <v>219</v>
      </c>
      <c r="AT12" s="130"/>
      <c r="AU12" s="131"/>
      <c r="AV12" s="129" t="s">
        <v>220</v>
      </c>
      <c r="AW12" s="130"/>
      <c r="AX12" s="131"/>
      <c r="AY12" s="129" t="s">
        <v>221</v>
      </c>
      <c r="AZ12" s="130"/>
      <c r="BA12" s="131"/>
      <c r="BB12" s="126" t="s">
        <v>222</v>
      </c>
      <c r="BC12" s="127"/>
      <c r="BD12" s="128"/>
      <c r="BE12" s="126" t="s">
        <v>223</v>
      </c>
      <c r="BF12" s="127"/>
      <c r="BG12" s="128"/>
      <c r="BH12" s="126" t="s">
        <v>224</v>
      </c>
      <c r="BI12" s="127"/>
      <c r="BJ12" s="128"/>
      <c r="BK12" s="126" t="s">
        <v>225</v>
      </c>
      <c r="BL12" s="127"/>
      <c r="BM12" s="128"/>
      <c r="BN12" s="126" t="s">
        <v>226</v>
      </c>
      <c r="BO12" s="127"/>
      <c r="BP12" s="128"/>
      <c r="BQ12" s="126" t="s">
        <v>227</v>
      </c>
      <c r="BR12" s="127"/>
      <c r="BS12" s="128"/>
      <c r="BT12" s="126" t="s">
        <v>228</v>
      </c>
      <c r="BU12" s="127"/>
      <c r="BV12" s="128"/>
      <c r="BW12" s="126" t="s">
        <v>229</v>
      </c>
      <c r="BX12" s="127"/>
      <c r="BY12" s="128"/>
      <c r="BZ12" s="126" t="s">
        <v>230</v>
      </c>
      <c r="CA12" s="127"/>
      <c r="CB12" s="128"/>
      <c r="CC12" s="129" t="s">
        <v>59</v>
      </c>
      <c r="CD12" s="130"/>
      <c r="CE12" s="131"/>
      <c r="CF12" s="126" t="s">
        <v>231</v>
      </c>
      <c r="CG12" s="127"/>
      <c r="CH12" s="128"/>
      <c r="CI12" s="126" t="s">
        <v>232</v>
      </c>
      <c r="CJ12" s="127"/>
      <c r="CK12" s="128"/>
      <c r="CL12" s="126" t="s">
        <v>233</v>
      </c>
      <c r="CM12" s="127"/>
      <c r="CN12" s="128"/>
      <c r="CO12" s="126" t="s">
        <v>234</v>
      </c>
      <c r="CP12" s="127"/>
      <c r="CQ12" s="128"/>
      <c r="CR12" s="126" t="s">
        <v>235</v>
      </c>
      <c r="CS12" s="127"/>
      <c r="CT12" s="128"/>
      <c r="CU12" s="126" t="s">
        <v>236</v>
      </c>
      <c r="CV12" s="127"/>
      <c r="CW12" s="128"/>
      <c r="CX12" s="126" t="s">
        <v>237</v>
      </c>
      <c r="CY12" s="127"/>
      <c r="CZ12" s="128"/>
      <c r="DA12" s="126" t="s">
        <v>238</v>
      </c>
      <c r="DB12" s="127"/>
      <c r="DC12" s="128"/>
      <c r="DD12" s="126" t="s">
        <v>239</v>
      </c>
      <c r="DE12" s="127"/>
      <c r="DF12" s="128"/>
      <c r="DG12" s="126" t="s">
        <v>240</v>
      </c>
      <c r="DH12" s="127"/>
      <c r="DI12" s="128"/>
      <c r="DJ12" s="126" t="s">
        <v>241</v>
      </c>
      <c r="DK12" s="127"/>
      <c r="DL12" s="128"/>
      <c r="DM12" s="126" t="s">
        <v>242</v>
      </c>
      <c r="DN12" s="127"/>
      <c r="DO12" s="128"/>
      <c r="DP12" s="126" t="s">
        <v>243</v>
      </c>
      <c r="DQ12" s="127"/>
      <c r="DR12" s="128"/>
      <c r="DS12" s="126" t="s">
        <v>244</v>
      </c>
      <c r="DT12" s="127"/>
      <c r="DU12" s="128"/>
      <c r="DV12" s="129" t="s">
        <v>245</v>
      </c>
      <c r="DW12" s="130"/>
      <c r="DX12" s="131"/>
      <c r="DY12" s="126" t="s">
        <v>246</v>
      </c>
      <c r="DZ12" s="127"/>
      <c r="EA12" s="128"/>
      <c r="EB12" s="126" t="s">
        <v>247</v>
      </c>
      <c r="EC12" s="127"/>
      <c r="ED12" s="128"/>
      <c r="EE12" s="126" t="s">
        <v>248</v>
      </c>
      <c r="EF12" s="127"/>
      <c r="EG12" s="128"/>
      <c r="EH12" s="126" t="s">
        <v>249</v>
      </c>
      <c r="EI12" s="127"/>
      <c r="EJ12" s="128"/>
      <c r="EK12" s="126" t="s">
        <v>250</v>
      </c>
      <c r="EL12" s="127"/>
      <c r="EM12" s="128"/>
      <c r="EN12" s="126" t="s">
        <v>251</v>
      </c>
      <c r="EO12" s="127"/>
      <c r="EP12" s="128"/>
      <c r="EQ12" s="126" t="s">
        <v>252</v>
      </c>
      <c r="ER12" s="127"/>
      <c r="ES12" s="128"/>
      <c r="ET12" s="126" t="s">
        <v>253</v>
      </c>
      <c r="EU12" s="127"/>
      <c r="EV12" s="128"/>
      <c r="EW12" s="126" t="s">
        <v>254</v>
      </c>
      <c r="EX12" s="127"/>
      <c r="EY12" s="128"/>
      <c r="EZ12" s="126" t="s">
        <v>255</v>
      </c>
      <c r="FA12" s="127"/>
      <c r="FB12" s="128"/>
      <c r="FC12" s="126" t="s">
        <v>256</v>
      </c>
      <c r="FD12" s="127"/>
      <c r="FE12" s="128"/>
      <c r="FF12" s="126" t="s">
        <v>257</v>
      </c>
      <c r="FG12" s="127"/>
      <c r="FH12" s="128"/>
      <c r="FI12" s="126" t="s">
        <v>258</v>
      </c>
      <c r="FJ12" s="127"/>
      <c r="FK12" s="128"/>
      <c r="FL12" s="126" t="s">
        <v>259</v>
      </c>
      <c r="FM12" s="127"/>
      <c r="FN12" s="128"/>
      <c r="FO12" s="126" t="s">
        <v>260</v>
      </c>
      <c r="FP12" s="127"/>
      <c r="FQ12" s="128"/>
      <c r="FR12" s="126" t="s">
        <v>261</v>
      </c>
      <c r="FS12" s="127"/>
      <c r="FT12" s="128"/>
      <c r="FU12" s="126" t="s">
        <v>262</v>
      </c>
      <c r="FV12" s="127"/>
      <c r="FW12" s="128"/>
      <c r="FX12" s="126" t="s">
        <v>263</v>
      </c>
      <c r="FY12" s="127"/>
      <c r="FZ12" s="128"/>
      <c r="GA12" s="126" t="s">
        <v>264</v>
      </c>
      <c r="GB12" s="127"/>
      <c r="GC12" s="128"/>
      <c r="GD12" s="126" t="s">
        <v>265</v>
      </c>
      <c r="GE12" s="127"/>
      <c r="GF12" s="128"/>
      <c r="GG12" s="126" t="s">
        <v>266</v>
      </c>
      <c r="GH12" s="127"/>
      <c r="GI12" s="128"/>
      <c r="GJ12" s="126" t="s">
        <v>267</v>
      </c>
      <c r="GK12" s="127"/>
      <c r="GL12" s="128"/>
      <c r="GM12" s="126" t="s">
        <v>268</v>
      </c>
      <c r="GN12" s="127"/>
      <c r="GO12" s="128"/>
      <c r="GP12" s="126" t="s">
        <v>269</v>
      </c>
      <c r="GQ12" s="127"/>
      <c r="GR12" s="128"/>
      <c r="GS12" s="126" t="s">
        <v>270</v>
      </c>
      <c r="GT12" s="127"/>
      <c r="GU12" s="128"/>
      <c r="GV12" s="126" t="s">
        <v>271</v>
      </c>
      <c r="GW12" s="127"/>
      <c r="GX12" s="128"/>
      <c r="GY12" s="126" t="s">
        <v>272</v>
      </c>
      <c r="GZ12" s="127"/>
      <c r="HA12" s="128"/>
      <c r="HB12" s="126" t="s">
        <v>273</v>
      </c>
      <c r="HC12" s="127"/>
      <c r="HD12" s="128"/>
      <c r="HE12" s="126" t="s">
        <v>274</v>
      </c>
      <c r="HF12" s="127"/>
      <c r="HG12" s="128"/>
      <c r="HH12" s="126" t="s">
        <v>275</v>
      </c>
      <c r="HI12" s="127"/>
      <c r="HJ12" s="128"/>
      <c r="HK12" s="126" t="s">
        <v>276</v>
      </c>
      <c r="HL12" s="127"/>
      <c r="HM12" s="128"/>
      <c r="HN12" s="126" t="s">
        <v>277</v>
      </c>
      <c r="HO12" s="127"/>
      <c r="HP12" s="128"/>
      <c r="HQ12" s="126" t="s">
        <v>278</v>
      </c>
      <c r="HR12" s="127"/>
      <c r="HS12" s="128"/>
      <c r="HT12" s="126" t="s">
        <v>279</v>
      </c>
      <c r="HU12" s="127"/>
      <c r="HV12" s="128"/>
      <c r="HW12" s="126" t="s">
        <v>280</v>
      </c>
      <c r="HX12" s="127"/>
      <c r="HY12" s="128"/>
      <c r="HZ12" s="126" t="s">
        <v>281</v>
      </c>
      <c r="IA12" s="127"/>
      <c r="IB12" s="128"/>
      <c r="IC12" s="126" t="s">
        <v>282</v>
      </c>
      <c r="ID12" s="127"/>
      <c r="IE12" s="128"/>
      <c r="IF12" s="126" t="s">
        <v>283</v>
      </c>
      <c r="IG12" s="127"/>
      <c r="IH12" s="128"/>
      <c r="II12" s="126" t="s">
        <v>284</v>
      </c>
      <c r="IJ12" s="127"/>
      <c r="IK12" s="128"/>
      <c r="IL12" s="126" t="s">
        <v>285</v>
      </c>
      <c r="IM12" s="127"/>
      <c r="IN12" s="128"/>
      <c r="IO12" s="126" t="s">
        <v>286</v>
      </c>
      <c r="IP12" s="127"/>
      <c r="IQ12" s="128"/>
      <c r="IR12" s="126" t="s">
        <v>287</v>
      </c>
      <c r="IS12" s="127"/>
      <c r="IT12" s="128"/>
      <c r="IU12" s="126" t="s">
        <v>288</v>
      </c>
      <c r="IV12" s="127"/>
      <c r="IW12" s="128"/>
      <c r="IX12" s="126" t="s">
        <v>289</v>
      </c>
      <c r="IY12" s="127"/>
      <c r="IZ12" s="128"/>
      <c r="JA12" s="126" t="s">
        <v>290</v>
      </c>
      <c r="JB12" s="127"/>
      <c r="JC12" s="128"/>
      <c r="JD12" s="126" t="s">
        <v>291</v>
      </c>
      <c r="JE12" s="127"/>
      <c r="JF12" s="128"/>
      <c r="JG12" s="126" t="s">
        <v>292</v>
      </c>
      <c r="JH12" s="127"/>
      <c r="JI12" s="128"/>
      <c r="JJ12" s="126" t="s">
        <v>293</v>
      </c>
      <c r="JK12" s="127"/>
      <c r="JL12" s="128"/>
      <c r="JM12" s="126" t="s">
        <v>294</v>
      </c>
      <c r="JN12" s="127"/>
      <c r="JO12" s="128"/>
      <c r="JP12" s="126" t="s">
        <v>295</v>
      </c>
      <c r="JQ12" s="127"/>
      <c r="JR12" s="128"/>
      <c r="JS12" s="126" t="s">
        <v>296</v>
      </c>
      <c r="JT12" s="127"/>
      <c r="JU12" s="128"/>
      <c r="JV12" s="126" t="s">
        <v>297</v>
      </c>
      <c r="JW12" s="127"/>
      <c r="JX12" s="128"/>
      <c r="JY12" s="126" t="s">
        <v>298</v>
      </c>
      <c r="JZ12" s="127"/>
      <c r="KA12" s="128"/>
      <c r="KB12" s="126" t="s">
        <v>299</v>
      </c>
      <c r="KC12" s="127"/>
      <c r="KD12" s="128"/>
      <c r="KE12" s="126" t="s">
        <v>300</v>
      </c>
      <c r="KF12" s="127"/>
      <c r="KG12" s="128"/>
      <c r="KH12" s="126" t="s">
        <v>301</v>
      </c>
      <c r="KI12" s="127"/>
      <c r="KJ12" s="128"/>
      <c r="KK12" s="129" t="s">
        <v>302</v>
      </c>
      <c r="KL12" s="130"/>
      <c r="KM12" s="131"/>
      <c r="KN12" s="129" t="s">
        <v>303</v>
      </c>
      <c r="KO12" s="130"/>
      <c r="KP12" s="131"/>
      <c r="KQ12" s="126" t="s">
        <v>304</v>
      </c>
      <c r="KR12" s="127"/>
      <c r="KS12" s="128"/>
      <c r="KT12" s="126" t="s">
        <v>305</v>
      </c>
      <c r="KU12" s="127"/>
      <c r="KV12" s="128"/>
      <c r="KW12" s="126" t="s">
        <v>306</v>
      </c>
      <c r="KX12" s="127"/>
      <c r="KY12" s="128"/>
      <c r="KZ12" s="126" t="s">
        <v>307</v>
      </c>
      <c r="LA12" s="127"/>
      <c r="LB12" s="128"/>
      <c r="LC12" s="126" t="s">
        <v>308</v>
      </c>
      <c r="LD12" s="127"/>
      <c r="LE12" s="128"/>
      <c r="LF12" s="126" t="s">
        <v>309</v>
      </c>
      <c r="LG12" s="127"/>
      <c r="LH12" s="128"/>
      <c r="LI12" s="126" t="s">
        <v>310</v>
      </c>
      <c r="LJ12" s="127"/>
      <c r="LK12" s="128"/>
      <c r="LL12" s="126" t="s">
        <v>311</v>
      </c>
      <c r="LM12" s="127"/>
      <c r="LN12" s="128"/>
      <c r="LO12" s="126" t="s">
        <v>312</v>
      </c>
      <c r="LP12" s="127"/>
      <c r="LQ12" s="128"/>
      <c r="LR12" s="126" t="s">
        <v>313</v>
      </c>
      <c r="LS12" s="127"/>
      <c r="LT12" s="128"/>
      <c r="LU12" s="126" t="s">
        <v>314</v>
      </c>
      <c r="LV12" s="127"/>
      <c r="LW12" s="128"/>
      <c r="LX12" s="126" t="s">
        <v>315</v>
      </c>
      <c r="LY12" s="127"/>
      <c r="LZ12" s="128"/>
      <c r="MA12" s="126" t="s">
        <v>316</v>
      </c>
      <c r="MB12" s="127"/>
      <c r="MC12" s="128"/>
      <c r="MD12" s="126" t="s">
        <v>317</v>
      </c>
      <c r="ME12" s="127"/>
      <c r="MF12" s="128"/>
      <c r="MG12" s="126" t="s">
        <v>318</v>
      </c>
      <c r="MH12" s="127"/>
      <c r="MI12" s="128"/>
      <c r="MJ12" s="129" t="s">
        <v>319</v>
      </c>
      <c r="MK12" s="130"/>
      <c r="ML12" s="131"/>
      <c r="MM12" s="129" t="s">
        <v>320</v>
      </c>
      <c r="MN12" s="130"/>
      <c r="MO12" s="131"/>
    </row>
    <row r="13" spans="1:353" ht="144">
      <c r="A13" s="124"/>
      <c r="B13" s="124"/>
      <c r="C13" s="18" t="s">
        <v>25</v>
      </c>
      <c r="D13" s="19" t="s">
        <v>321</v>
      </c>
      <c r="E13" s="20" t="s">
        <v>322</v>
      </c>
      <c r="F13" s="18" t="s">
        <v>323</v>
      </c>
      <c r="G13" s="19" t="s">
        <v>324</v>
      </c>
      <c r="H13" s="20" t="s">
        <v>325</v>
      </c>
      <c r="I13" s="18" t="s">
        <v>326</v>
      </c>
      <c r="J13" s="19" t="s">
        <v>327</v>
      </c>
      <c r="K13" s="20" t="s">
        <v>328</v>
      </c>
      <c r="L13" s="18" t="s">
        <v>329</v>
      </c>
      <c r="M13" s="19" t="s">
        <v>330</v>
      </c>
      <c r="N13" s="32" t="s">
        <v>331</v>
      </c>
      <c r="O13" s="18" t="s">
        <v>329</v>
      </c>
      <c r="P13" s="19" t="s">
        <v>330</v>
      </c>
      <c r="Q13" s="20" t="s">
        <v>27</v>
      </c>
      <c r="R13" s="19" t="s">
        <v>332</v>
      </c>
      <c r="S13" s="19" t="s">
        <v>333</v>
      </c>
      <c r="T13" s="20" t="s">
        <v>334</v>
      </c>
      <c r="U13" s="18" t="s">
        <v>335</v>
      </c>
      <c r="V13" s="19" t="s">
        <v>336</v>
      </c>
      <c r="W13" s="20" t="s">
        <v>337</v>
      </c>
      <c r="X13" s="18" t="s">
        <v>338</v>
      </c>
      <c r="Y13" s="19" t="s">
        <v>339</v>
      </c>
      <c r="Z13" s="20" t="s">
        <v>340</v>
      </c>
      <c r="AA13" s="18" t="s">
        <v>341</v>
      </c>
      <c r="AB13" s="19" t="s">
        <v>342</v>
      </c>
      <c r="AC13" s="20" t="s">
        <v>343</v>
      </c>
      <c r="AD13" s="18" t="s">
        <v>344</v>
      </c>
      <c r="AE13" s="19" t="s">
        <v>74</v>
      </c>
      <c r="AF13" s="20" t="s">
        <v>345</v>
      </c>
      <c r="AG13" s="18" t="s">
        <v>346</v>
      </c>
      <c r="AH13" s="19" t="s">
        <v>347</v>
      </c>
      <c r="AI13" s="20" t="s">
        <v>348</v>
      </c>
      <c r="AJ13" s="18" t="s">
        <v>26</v>
      </c>
      <c r="AK13" s="19" t="s">
        <v>349</v>
      </c>
      <c r="AL13" s="20" t="s">
        <v>42</v>
      </c>
      <c r="AM13" s="18" t="s">
        <v>350</v>
      </c>
      <c r="AN13" s="19" t="s">
        <v>351</v>
      </c>
      <c r="AO13" s="20" t="s">
        <v>352</v>
      </c>
      <c r="AP13" s="18" t="s">
        <v>353</v>
      </c>
      <c r="AQ13" s="19" t="s">
        <v>354</v>
      </c>
      <c r="AR13" s="20" t="s">
        <v>61</v>
      </c>
      <c r="AS13" s="18" t="s">
        <v>355</v>
      </c>
      <c r="AT13" s="19" t="s">
        <v>356</v>
      </c>
      <c r="AU13" s="20" t="s">
        <v>357</v>
      </c>
      <c r="AV13" s="18" t="s">
        <v>24</v>
      </c>
      <c r="AW13" s="19" t="s">
        <v>358</v>
      </c>
      <c r="AX13" s="20" t="s">
        <v>359</v>
      </c>
      <c r="AY13" s="18" t="s">
        <v>360</v>
      </c>
      <c r="AZ13" s="19" t="s">
        <v>361</v>
      </c>
      <c r="BA13" s="20" t="s">
        <v>83</v>
      </c>
      <c r="BB13" s="89" t="s">
        <v>362</v>
      </c>
      <c r="BC13" s="8" t="s">
        <v>32</v>
      </c>
      <c r="BD13" s="9" t="s">
        <v>363</v>
      </c>
      <c r="BE13" s="7" t="s">
        <v>364</v>
      </c>
      <c r="BF13" s="8" t="s">
        <v>365</v>
      </c>
      <c r="BG13" s="9" t="s">
        <v>366</v>
      </c>
      <c r="BH13" s="7" t="s">
        <v>367</v>
      </c>
      <c r="BI13" s="8" t="s">
        <v>368</v>
      </c>
      <c r="BJ13" s="9" t="s">
        <v>369</v>
      </c>
      <c r="BK13" s="7" t="s">
        <v>67</v>
      </c>
      <c r="BL13" s="8" t="s">
        <v>68</v>
      </c>
      <c r="BM13" s="9" t="s">
        <v>39</v>
      </c>
      <c r="BN13" s="83" t="s">
        <v>370</v>
      </c>
      <c r="BO13" s="8" t="s">
        <v>371</v>
      </c>
      <c r="BP13" s="9" t="s">
        <v>372</v>
      </c>
      <c r="BQ13" s="7" t="s">
        <v>373</v>
      </c>
      <c r="BR13" s="8" t="s">
        <v>374</v>
      </c>
      <c r="BS13" s="9" t="s">
        <v>375</v>
      </c>
      <c r="BT13" s="7" t="s">
        <v>376</v>
      </c>
      <c r="BU13" s="8" t="s">
        <v>377</v>
      </c>
      <c r="BV13" s="9" t="s">
        <v>378</v>
      </c>
      <c r="BW13" s="7" t="s">
        <v>379</v>
      </c>
      <c r="BX13" s="8" t="s">
        <v>380</v>
      </c>
      <c r="BY13" s="9" t="s">
        <v>381</v>
      </c>
      <c r="BZ13" s="7" t="s">
        <v>382</v>
      </c>
      <c r="CA13" s="8" t="s">
        <v>383</v>
      </c>
      <c r="CB13" s="9" t="s">
        <v>384</v>
      </c>
      <c r="CC13" s="7" t="s">
        <v>26</v>
      </c>
      <c r="CD13" s="8" t="s">
        <v>43</v>
      </c>
      <c r="CE13" s="9" t="s">
        <v>27</v>
      </c>
      <c r="CF13" s="83" t="s">
        <v>385</v>
      </c>
      <c r="CG13" s="8" t="s">
        <v>386</v>
      </c>
      <c r="CH13" s="9" t="s">
        <v>387</v>
      </c>
      <c r="CI13" s="7" t="s">
        <v>62</v>
      </c>
      <c r="CJ13" s="8" t="s">
        <v>388</v>
      </c>
      <c r="CK13" s="9" t="s">
        <v>63</v>
      </c>
      <c r="CL13" s="7" t="s">
        <v>389</v>
      </c>
      <c r="CM13" s="8" t="s">
        <v>390</v>
      </c>
      <c r="CN13" s="9" t="s">
        <v>391</v>
      </c>
      <c r="CO13" s="7" t="s">
        <v>392</v>
      </c>
      <c r="CP13" s="8" t="s">
        <v>393</v>
      </c>
      <c r="CQ13" s="9" t="s">
        <v>394</v>
      </c>
      <c r="CR13" s="7" t="s">
        <v>395</v>
      </c>
      <c r="CS13" s="8" t="s">
        <v>396</v>
      </c>
      <c r="CT13" s="9" t="s">
        <v>397</v>
      </c>
      <c r="CU13" s="7" t="s">
        <v>398</v>
      </c>
      <c r="CV13" s="8" t="s">
        <v>399</v>
      </c>
      <c r="CW13" s="9" t="s">
        <v>400</v>
      </c>
      <c r="CX13" s="7" t="s">
        <v>401</v>
      </c>
      <c r="CY13" s="8" t="s">
        <v>402</v>
      </c>
      <c r="CZ13" s="9" t="s">
        <v>403</v>
      </c>
      <c r="DA13" s="7" t="s">
        <v>404</v>
      </c>
      <c r="DB13" s="8" t="s">
        <v>405</v>
      </c>
      <c r="DC13" s="9" t="s">
        <v>406</v>
      </c>
      <c r="DD13" s="7" t="s">
        <v>33</v>
      </c>
      <c r="DE13" s="8" t="s">
        <v>407</v>
      </c>
      <c r="DF13" s="9" t="s">
        <v>35</v>
      </c>
      <c r="DG13" s="89" t="s">
        <v>408</v>
      </c>
      <c r="DH13" s="8" t="s">
        <v>409</v>
      </c>
      <c r="DI13" s="9" t="s">
        <v>410</v>
      </c>
      <c r="DJ13" s="89" t="s">
        <v>411</v>
      </c>
      <c r="DK13" s="8" t="s">
        <v>412</v>
      </c>
      <c r="DL13" s="9" t="s">
        <v>413</v>
      </c>
      <c r="DM13" s="89" t="s">
        <v>47</v>
      </c>
      <c r="DN13" s="8" t="s">
        <v>414</v>
      </c>
      <c r="DO13" s="9" t="s">
        <v>48</v>
      </c>
      <c r="DP13" s="89" t="s">
        <v>415</v>
      </c>
      <c r="DQ13" s="8" t="s">
        <v>416</v>
      </c>
      <c r="DR13" s="9" t="s">
        <v>417</v>
      </c>
      <c r="DS13" s="89" t="s">
        <v>418</v>
      </c>
      <c r="DT13" s="8" t="s">
        <v>419</v>
      </c>
      <c r="DU13" s="9" t="s">
        <v>420</v>
      </c>
      <c r="DV13" s="89" t="s">
        <v>421</v>
      </c>
      <c r="DW13" s="8" t="s">
        <v>422</v>
      </c>
      <c r="DX13" s="81" t="s">
        <v>423</v>
      </c>
      <c r="DY13" s="7" t="s">
        <v>424</v>
      </c>
      <c r="DZ13" s="8" t="s">
        <v>78</v>
      </c>
      <c r="EA13" s="9" t="s">
        <v>77</v>
      </c>
      <c r="EB13" s="7" t="s">
        <v>71</v>
      </c>
      <c r="EC13" s="8" t="s">
        <v>425</v>
      </c>
      <c r="ED13" s="9" t="s">
        <v>72</v>
      </c>
      <c r="EE13" s="7" t="s">
        <v>426</v>
      </c>
      <c r="EF13" s="8" t="s">
        <v>427</v>
      </c>
      <c r="EG13" s="9" t="s">
        <v>428</v>
      </c>
      <c r="EH13" s="7" t="s">
        <v>429</v>
      </c>
      <c r="EI13" s="8" t="s">
        <v>430</v>
      </c>
      <c r="EJ13" s="9" t="s">
        <v>431</v>
      </c>
      <c r="EK13" s="7" t="s">
        <v>432</v>
      </c>
      <c r="EL13" s="8" t="s">
        <v>433</v>
      </c>
      <c r="EM13" s="9" t="s">
        <v>434</v>
      </c>
      <c r="EN13" s="7" t="s">
        <v>435</v>
      </c>
      <c r="EO13" s="8" t="s">
        <v>436</v>
      </c>
      <c r="EP13" s="9" t="s">
        <v>431</v>
      </c>
      <c r="EQ13" s="7" t="s">
        <v>437</v>
      </c>
      <c r="ER13" s="8" t="s">
        <v>438</v>
      </c>
      <c r="ES13" s="9" t="s">
        <v>30</v>
      </c>
      <c r="ET13" s="7" t="s">
        <v>439</v>
      </c>
      <c r="EU13" s="8" t="s">
        <v>440</v>
      </c>
      <c r="EV13" s="9" t="s">
        <v>441</v>
      </c>
      <c r="EW13" s="7" t="s">
        <v>44</v>
      </c>
      <c r="EX13" s="8" t="s">
        <v>442</v>
      </c>
      <c r="EY13" s="9" t="s">
        <v>45</v>
      </c>
      <c r="EZ13" s="7" t="s">
        <v>28</v>
      </c>
      <c r="FA13" s="8" t="s">
        <v>70</v>
      </c>
      <c r="FB13" s="9" t="s">
        <v>359</v>
      </c>
      <c r="FC13" s="7" t="s">
        <v>67</v>
      </c>
      <c r="FD13" s="8" t="s">
        <v>443</v>
      </c>
      <c r="FE13" s="9" t="s">
        <v>69</v>
      </c>
      <c r="FF13" s="7" t="s">
        <v>444</v>
      </c>
      <c r="FG13" s="8" t="s">
        <v>82</v>
      </c>
      <c r="FH13" s="9" t="s">
        <v>445</v>
      </c>
      <c r="FI13" s="7" t="s">
        <v>446</v>
      </c>
      <c r="FJ13" s="8" t="s">
        <v>447</v>
      </c>
      <c r="FK13" s="9" t="s">
        <v>448</v>
      </c>
      <c r="FL13" s="7" t="s">
        <v>449</v>
      </c>
      <c r="FM13" s="8" t="s">
        <v>450</v>
      </c>
      <c r="FN13" s="9" t="s">
        <v>451</v>
      </c>
      <c r="FO13" s="7" t="s">
        <v>24</v>
      </c>
      <c r="FP13" s="8" t="s">
        <v>452</v>
      </c>
      <c r="FQ13" s="9" t="s">
        <v>453</v>
      </c>
      <c r="FR13" s="7" t="s">
        <v>26</v>
      </c>
      <c r="FS13" s="8" t="s">
        <v>454</v>
      </c>
      <c r="FT13" s="9" t="s">
        <v>43</v>
      </c>
      <c r="FU13" s="7" t="s">
        <v>455</v>
      </c>
      <c r="FV13" s="8" t="s">
        <v>456</v>
      </c>
      <c r="FW13" s="9" t="s">
        <v>457</v>
      </c>
      <c r="FX13" s="7" t="s">
        <v>458</v>
      </c>
      <c r="FY13" s="8" t="s">
        <v>459</v>
      </c>
      <c r="FZ13" s="9" t="s">
        <v>460</v>
      </c>
      <c r="GA13" s="7" t="s">
        <v>44</v>
      </c>
      <c r="GB13" s="8" t="s">
        <v>73</v>
      </c>
      <c r="GC13" s="9" t="s">
        <v>66</v>
      </c>
      <c r="GD13" s="7" t="s">
        <v>461</v>
      </c>
      <c r="GE13" s="8" t="s">
        <v>462</v>
      </c>
      <c r="GF13" s="9" t="s">
        <v>39</v>
      </c>
      <c r="GG13" s="7" t="s">
        <v>463</v>
      </c>
      <c r="GH13" s="8" t="s">
        <v>464</v>
      </c>
      <c r="GI13" s="9" t="s">
        <v>465</v>
      </c>
      <c r="GJ13" s="7" t="s">
        <v>44</v>
      </c>
      <c r="GK13" s="8" t="s">
        <v>442</v>
      </c>
      <c r="GL13" s="9" t="s">
        <v>466</v>
      </c>
      <c r="GM13" s="7" t="s">
        <v>467</v>
      </c>
      <c r="GN13" s="8" t="s">
        <v>468</v>
      </c>
      <c r="GO13" s="9" t="s">
        <v>469</v>
      </c>
      <c r="GP13" s="7" t="s">
        <v>470</v>
      </c>
      <c r="GQ13" s="8" t="s">
        <v>471</v>
      </c>
      <c r="GR13" s="9" t="s">
        <v>472</v>
      </c>
      <c r="GS13" s="7" t="s">
        <v>473</v>
      </c>
      <c r="GT13" s="8" t="s">
        <v>474</v>
      </c>
      <c r="GU13" s="9" t="s">
        <v>475</v>
      </c>
      <c r="GV13" s="7" t="s">
        <v>476</v>
      </c>
      <c r="GW13" s="8" t="s">
        <v>477</v>
      </c>
      <c r="GX13" s="9" t="s">
        <v>478</v>
      </c>
      <c r="GY13" s="7" t="s">
        <v>24</v>
      </c>
      <c r="GZ13" s="8" t="s">
        <v>70</v>
      </c>
      <c r="HA13" s="9" t="s">
        <v>359</v>
      </c>
      <c r="HB13" s="7" t="s">
        <v>479</v>
      </c>
      <c r="HC13" s="8" t="s">
        <v>480</v>
      </c>
      <c r="HD13" s="9" t="s">
        <v>481</v>
      </c>
      <c r="HE13" s="7" t="s">
        <v>482</v>
      </c>
      <c r="HF13" s="8" t="s">
        <v>483</v>
      </c>
      <c r="HG13" s="9" t="s">
        <v>484</v>
      </c>
      <c r="HH13" s="7" t="s">
        <v>485</v>
      </c>
      <c r="HI13" s="8" t="s">
        <v>486</v>
      </c>
      <c r="HJ13" s="9" t="s">
        <v>487</v>
      </c>
      <c r="HK13" s="7" t="s">
        <v>44</v>
      </c>
      <c r="HL13" s="8" t="s">
        <v>65</v>
      </c>
      <c r="HM13" s="9" t="s">
        <v>45</v>
      </c>
      <c r="HN13" s="7" t="s">
        <v>488</v>
      </c>
      <c r="HO13" s="8" t="s">
        <v>489</v>
      </c>
      <c r="HP13" s="9" t="s">
        <v>490</v>
      </c>
      <c r="HQ13" s="7" t="s">
        <v>491</v>
      </c>
      <c r="HR13" s="8" t="s">
        <v>492</v>
      </c>
      <c r="HS13" s="9" t="s">
        <v>493</v>
      </c>
      <c r="HT13" s="7" t="s">
        <v>67</v>
      </c>
      <c r="HU13" s="8" t="s">
        <v>494</v>
      </c>
      <c r="HV13" s="9" t="s">
        <v>495</v>
      </c>
      <c r="HW13" s="7" t="s">
        <v>29</v>
      </c>
      <c r="HX13" s="8" t="s">
        <v>38</v>
      </c>
      <c r="HY13" s="9" t="s">
        <v>496</v>
      </c>
      <c r="HZ13" s="7" t="s">
        <v>497</v>
      </c>
      <c r="IA13" s="8" t="s">
        <v>498</v>
      </c>
      <c r="IB13" s="9" t="s">
        <v>499</v>
      </c>
      <c r="IC13" s="7" t="s">
        <v>500</v>
      </c>
      <c r="ID13" s="8" t="s">
        <v>501</v>
      </c>
      <c r="IE13" s="9" t="s">
        <v>81</v>
      </c>
      <c r="IF13" s="7" t="s">
        <v>502</v>
      </c>
      <c r="IG13" s="8" t="s">
        <v>503</v>
      </c>
      <c r="IH13" s="9" t="s">
        <v>504</v>
      </c>
      <c r="II13" s="7" t="s">
        <v>505</v>
      </c>
      <c r="IJ13" s="8" t="s">
        <v>506</v>
      </c>
      <c r="IK13" s="9" t="s">
        <v>507</v>
      </c>
      <c r="IL13" s="7" t="s">
        <v>40</v>
      </c>
      <c r="IM13" s="8" t="s">
        <v>349</v>
      </c>
      <c r="IN13" s="9" t="s">
        <v>508</v>
      </c>
      <c r="IO13" s="7" t="s">
        <v>509</v>
      </c>
      <c r="IP13" s="8" t="s">
        <v>510</v>
      </c>
      <c r="IQ13" s="9" t="s">
        <v>511</v>
      </c>
      <c r="IR13" s="7" t="s">
        <v>512</v>
      </c>
      <c r="IS13" s="8" t="s">
        <v>513</v>
      </c>
      <c r="IT13" s="9" t="s">
        <v>76</v>
      </c>
      <c r="IU13" s="7" t="s">
        <v>514</v>
      </c>
      <c r="IV13" s="8" t="s">
        <v>515</v>
      </c>
      <c r="IW13" s="9" t="s">
        <v>516</v>
      </c>
      <c r="IX13" s="7" t="s">
        <v>24</v>
      </c>
      <c r="IY13" s="8" t="s">
        <v>36</v>
      </c>
      <c r="IZ13" s="9" t="s">
        <v>37</v>
      </c>
      <c r="JA13" s="7" t="s">
        <v>517</v>
      </c>
      <c r="JB13" s="8" t="s">
        <v>518</v>
      </c>
      <c r="JC13" s="9" t="s">
        <v>519</v>
      </c>
      <c r="JD13" s="7" t="s">
        <v>520</v>
      </c>
      <c r="JE13" s="8" t="s">
        <v>521</v>
      </c>
      <c r="JF13" s="9" t="s">
        <v>63</v>
      </c>
      <c r="JG13" s="7" t="s">
        <v>522</v>
      </c>
      <c r="JH13" s="8" t="s">
        <v>523</v>
      </c>
      <c r="JI13" s="9" t="s">
        <v>524</v>
      </c>
      <c r="JJ13" s="7" t="s">
        <v>525</v>
      </c>
      <c r="JK13" s="8" t="s">
        <v>526</v>
      </c>
      <c r="JL13" s="9" t="s">
        <v>527</v>
      </c>
      <c r="JM13" s="7" t="s">
        <v>528</v>
      </c>
      <c r="JN13" s="8" t="s">
        <v>529</v>
      </c>
      <c r="JO13" s="9" t="s">
        <v>530</v>
      </c>
      <c r="JP13" s="7" t="s">
        <v>531</v>
      </c>
      <c r="JQ13" s="8" t="s">
        <v>532</v>
      </c>
      <c r="JR13" s="9" t="s">
        <v>533</v>
      </c>
      <c r="JS13" s="7" t="s">
        <v>44</v>
      </c>
      <c r="JT13" s="8" t="s">
        <v>534</v>
      </c>
      <c r="JU13" s="9" t="s">
        <v>66</v>
      </c>
      <c r="JV13" s="7" t="s">
        <v>535</v>
      </c>
      <c r="JW13" s="8" t="s">
        <v>536</v>
      </c>
      <c r="JX13" s="9" t="s">
        <v>537</v>
      </c>
      <c r="JY13" s="7" t="s">
        <v>538</v>
      </c>
      <c r="JZ13" s="8" t="s">
        <v>539</v>
      </c>
      <c r="KA13" s="9" t="s">
        <v>540</v>
      </c>
      <c r="KB13" s="7" t="s">
        <v>541</v>
      </c>
      <c r="KC13" s="8" t="s">
        <v>542</v>
      </c>
      <c r="KD13" s="9" t="s">
        <v>543</v>
      </c>
      <c r="KE13" s="76" t="s">
        <v>544</v>
      </c>
      <c r="KF13" s="8" t="s">
        <v>545</v>
      </c>
      <c r="KG13" s="9" t="s">
        <v>546</v>
      </c>
      <c r="KH13" s="7" t="s">
        <v>395</v>
      </c>
      <c r="KI13" s="8" t="s">
        <v>399</v>
      </c>
      <c r="KJ13" s="9" t="s">
        <v>547</v>
      </c>
      <c r="KK13" s="7" t="s">
        <v>548</v>
      </c>
      <c r="KL13" s="8" t="s">
        <v>549</v>
      </c>
      <c r="KM13" s="9" t="s">
        <v>550</v>
      </c>
      <c r="KN13" s="7" t="s">
        <v>551</v>
      </c>
      <c r="KO13" s="8" t="s">
        <v>552</v>
      </c>
      <c r="KP13" s="9" t="s">
        <v>553</v>
      </c>
      <c r="KQ13" s="7" t="s">
        <v>554</v>
      </c>
      <c r="KR13" s="8" t="s">
        <v>555</v>
      </c>
      <c r="KS13" s="9" t="s">
        <v>556</v>
      </c>
      <c r="KT13" s="7" t="s">
        <v>557</v>
      </c>
      <c r="KU13" s="8" t="s">
        <v>558</v>
      </c>
      <c r="KV13" s="9" t="s">
        <v>559</v>
      </c>
      <c r="KW13" s="7" t="s">
        <v>44</v>
      </c>
      <c r="KX13" s="8" t="s">
        <v>65</v>
      </c>
      <c r="KY13" s="9" t="s">
        <v>560</v>
      </c>
      <c r="KZ13" s="7" t="s">
        <v>561</v>
      </c>
      <c r="LA13" s="8" t="s">
        <v>562</v>
      </c>
      <c r="LB13" s="9" t="s">
        <v>563</v>
      </c>
      <c r="LC13" s="7" t="s">
        <v>564</v>
      </c>
      <c r="LD13" s="8" t="s">
        <v>565</v>
      </c>
      <c r="LE13" s="9" t="s">
        <v>566</v>
      </c>
      <c r="LF13" s="7" t="s">
        <v>44</v>
      </c>
      <c r="LG13" s="8" t="s">
        <v>560</v>
      </c>
      <c r="LH13" s="9" t="s">
        <v>66</v>
      </c>
      <c r="LI13" s="7" t="s">
        <v>567</v>
      </c>
      <c r="LJ13" s="8" t="s">
        <v>568</v>
      </c>
      <c r="LK13" s="9" t="s">
        <v>569</v>
      </c>
      <c r="LL13" s="7" t="s">
        <v>570</v>
      </c>
      <c r="LM13" s="8" t="s">
        <v>43</v>
      </c>
      <c r="LN13" s="9" t="s">
        <v>27</v>
      </c>
      <c r="LO13" s="7" t="s">
        <v>571</v>
      </c>
      <c r="LP13" s="8" t="s">
        <v>572</v>
      </c>
      <c r="LQ13" s="9" t="s">
        <v>573</v>
      </c>
      <c r="LR13" s="7" t="s">
        <v>500</v>
      </c>
      <c r="LS13" s="8" t="s">
        <v>574</v>
      </c>
      <c r="LT13" s="9" t="s">
        <v>575</v>
      </c>
      <c r="LU13" s="7" t="s">
        <v>576</v>
      </c>
      <c r="LV13" s="8" t="s">
        <v>577</v>
      </c>
      <c r="LW13" s="9" t="s">
        <v>578</v>
      </c>
      <c r="LX13" s="7" t="s">
        <v>79</v>
      </c>
      <c r="LY13" s="8" t="s">
        <v>80</v>
      </c>
      <c r="LZ13" s="9" t="s">
        <v>579</v>
      </c>
      <c r="MA13" s="7" t="s">
        <v>580</v>
      </c>
      <c r="MB13" s="8" t="s">
        <v>581</v>
      </c>
      <c r="MC13" s="9" t="s">
        <v>582</v>
      </c>
      <c r="MD13" s="7" t="s">
        <v>583</v>
      </c>
      <c r="ME13" s="8" t="s">
        <v>584</v>
      </c>
      <c r="MF13" s="9" t="s">
        <v>585</v>
      </c>
      <c r="MG13" s="7" t="s">
        <v>586</v>
      </c>
      <c r="MH13" s="8" t="s">
        <v>587</v>
      </c>
      <c r="MI13" s="9" t="s">
        <v>588</v>
      </c>
      <c r="MJ13" s="7" t="s">
        <v>589</v>
      </c>
      <c r="MK13" s="8" t="s">
        <v>590</v>
      </c>
      <c r="ML13" s="9" t="s">
        <v>591</v>
      </c>
      <c r="MM13" s="7" t="s">
        <v>592</v>
      </c>
      <c r="MN13" s="8" t="s">
        <v>593</v>
      </c>
      <c r="MO13" s="9" t="s">
        <v>594</v>
      </c>
    </row>
    <row r="14" spans="1:353" ht="15.75">
      <c r="A14" s="10">
        <v>1</v>
      </c>
      <c r="B14" s="26" t="s">
        <v>595</v>
      </c>
      <c r="C14" s="27"/>
      <c r="D14" s="27">
        <v>1</v>
      </c>
      <c r="E14" s="27"/>
      <c r="F14" s="26"/>
      <c r="G14" s="26">
        <v>1</v>
      </c>
      <c r="H14" s="26"/>
      <c r="I14" s="26"/>
      <c r="J14" s="26">
        <v>1</v>
      </c>
      <c r="K14" s="26"/>
      <c r="L14" s="33"/>
      <c r="M14" s="33">
        <v>1</v>
      </c>
      <c r="N14" s="33"/>
      <c r="O14" s="33">
        <v>1</v>
      </c>
      <c r="P14" s="33"/>
      <c r="Q14" s="33"/>
      <c r="R14" s="33"/>
      <c r="S14" s="33">
        <v>1</v>
      </c>
      <c r="T14" s="33"/>
      <c r="U14" s="33">
        <v>1</v>
      </c>
      <c r="V14" s="33"/>
      <c r="W14" s="33"/>
      <c r="X14" s="33">
        <v>1</v>
      </c>
      <c r="Y14" s="33"/>
      <c r="Z14" s="33"/>
      <c r="AA14" s="33">
        <v>1</v>
      </c>
      <c r="AB14" s="33"/>
      <c r="AC14" s="33"/>
      <c r="AD14" s="33"/>
      <c r="AE14" s="33">
        <v>1</v>
      </c>
      <c r="AF14" s="33"/>
      <c r="AG14" s="33"/>
      <c r="AH14" s="33">
        <v>1</v>
      </c>
      <c r="AI14" s="33"/>
      <c r="AJ14" s="33">
        <v>1</v>
      </c>
      <c r="AK14" s="33"/>
      <c r="AL14" s="33"/>
      <c r="AM14" s="33">
        <v>1</v>
      </c>
      <c r="AN14" s="33"/>
      <c r="AO14" s="33"/>
      <c r="AP14" s="33"/>
      <c r="AQ14" s="33">
        <v>1</v>
      </c>
      <c r="AR14" s="33"/>
      <c r="AS14" s="33"/>
      <c r="AT14" s="33">
        <v>1</v>
      </c>
      <c r="AU14" s="33"/>
      <c r="AV14" s="33"/>
      <c r="AW14" s="33">
        <v>1</v>
      </c>
      <c r="AX14" s="33"/>
      <c r="AY14" s="33">
        <v>1</v>
      </c>
      <c r="AZ14" s="33"/>
      <c r="BA14" s="33"/>
      <c r="BB14" s="117"/>
      <c r="BC14" s="35">
        <v>1</v>
      </c>
      <c r="BD14" s="35"/>
      <c r="BE14" s="33"/>
      <c r="BF14" s="33">
        <v>1</v>
      </c>
      <c r="BG14" s="38"/>
      <c r="BH14" s="38"/>
      <c r="BI14" s="38">
        <v>1</v>
      </c>
      <c r="BJ14" s="33"/>
      <c r="BK14" s="33"/>
      <c r="BL14" s="33"/>
      <c r="BM14" s="33">
        <v>1</v>
      </c>
      <c r="BN14" s="33"/>
      <c r="BO14" s="33">
        <v>1</v>
      </c>
      <c r="BP14" s="33"/>
      <c r="BQ14" s="33"/>
      <c r="BR14" s="33">
        <v>1</v>
      </c>
      <c r="BS14" s="33"/>
      <c r="BT14" s="31"/>
      <c r="BU14" s="31">
        <v>1</v>
      </c>
      <c r="BV14" s="31"/>
      <c r="BW14" s="31">
        <v>1</v>
      </c>
      <c r="BX14" s="31"/>
      <c r="BY14" s="31"/>
      <c r="BZ14" s="31">
        <v>1</v>
      </c>
      <c r="CA14" s="31"/>
      <c r="CB14" s="31"/>
      <c r="CC14" s="31">
        <v>1</v>
      </c>
      <c r="CD14" s="31"/>
      <c r="CE14" s="31"/>
      <c r="CF14" s="31"/>
      <c r="CG14" s="31">
        <v>1</v>
      </c>
      <c r="CH14" s="31"/>
      <c r="CI14" s="31"/>
      <c r="CJ14" s="31">
        <v>1</v>
      </c>
      <c r="CK14" s="31"/>
      <c r="CL14" s="31"/>
      <c r="CM14" s="31">
        <v>1</v>
      </c>
      <c r="CN14" s="31"/>
      <c r="CO14" s="31">
        <v>1</v>
      </c>
      <c r="CP14" s="31"/>
      <c r="CQ14" s="31"/>
      <c r="CR14" s="31">
        <v>1</v>
      </c>
      <c r="CS14" s="31"/>
      <c r="CT14" s="31"/>
      <c r="CU14" s="31"/>
      <c r="CV14" s="31">
        <v>1</v>
      </c>
      <c r="CW14" s="31"/>
      <c r="CX14" s="31">
        <v>1</v>
      </c>
      <c r="CY14" s="31"/>
      <c r="CZ14" s="31"/>
      <c r="DA14" s="31"/>
      <c r="DB14" s="31">
        <v>1</v>
      </c>
      <c r="DC14" s="31"/>
      <c r="DD14" s="31"/>
      <c r="DE14" s="31">
        <v>1</v>
      </c>
      <c r="DF14" s="31"/>
      <c r="DG14" s="90"/>
      <c r="DH14" s="38">
        <v>1</v>
      </c>
      <c r="DI14" s="38"/>
      <c r="DJ14" s="90"/>
      <c r="DK14" s="38">
        <v>1</v>
      </c>
      <c r="DL14" s="38"/>
      <c r="DM14" s="90"/>
      <c r="DN14" s="38">
        <v>1</v>
      </c>
      <c r="DO14" s="38"/>
      <c r="DP14" s="90"/>
      <c r="DQ14" s="38">
        <v>1</v>
      </c>
      <c r="DR14" s="38"/>
      <c r="DS14" s="90"/>
      <c r="DT14" s="38">
        <v>1</v>
      </c>
      <c r="DU14" s="38"/>
      <c r="DV14" s="90"/>
      <c r="DW14" s="38">
        <v>1</v>
      </c>
      <c r="DX14" s="38"/>
      <c r="DY14" s="31"/>
      <c r="DZ14" s="31">
        <v>1</v>
      </c>
      <c r="EA14" s="31"/>
      <c r="EB14" s="31"/>
      <c r="EC14" s="31">
        <v>1</v>
      </c>
      <c r="ED14" s="31"/>
      <c r="EE14" s="31"/>
      <c r="EF14" s="31">
        <v>1</v>
      </c>
      <c r="EG14" s="31"/>
      <c r="EH14" s="38"/>
      <c r="EI14" s="38">
        <v>1</v>
      </c>
      <c r="EJ14" s="38"/>
      <c r="EK14" s="38"/>
      <c r="EL14" s="38">
        <v>1</v>
      </c>
      <c r="EM14" s="38"/>
      <c r="EN14" s="38"/>
      <c r="EO14" s="38">
        <v>1</v>
      </c>
      <c r="EP14" s="38"/>
      <c r="EQ14" s="38"/>
      <c r="ER14" s="38">
        <v>1</v>
      </c>
      <c r="ES14" s="38"/>
      <c r="ET14" s="38"/>
      <c r="EU14" s="31">
        <v>1</v>
      </c>
      <c r="EV14" s="31"/>
      <c r="EW14" s="38"/>
      <c r="EX14" s="38">
        <v>1</v>
      </c>
      <c r="EY14" s="38"/>
      <c r="EZ14" s="38"/>
      <c r="FA14" s="38">
        <v>1</v>
      </c>
      <c r="FB14" s="38"/>
      <c r="FC14" s="38"/>
      <c r="FD14" s="38">
        <v>1</v>
      </c>
      <c r="FE14" s="38"/>
      <c r="FF14" s="38"/>
      <c r="FG14" s="38">
        <v>1</v>
      </c>
      <c r="FH14" s="38"/>
      <c r="FI14" s="38"/>
      <c r="FJ14" s="38">
        <v>1</v>
      </c>
      <c r="FK14" s="38"/>
      <c r="FL14" s="38"/>
      <c r="FM14" s="38">
        <v>1</v>
      </c>
      <c r="FN14" s="38"/>
      <c r="FO14" s="38"/>
      <c r="FP14" s="38">
        <v>1</v>
      </c>
      <c r="FQ14" s="38"/>
      <c r="FR14" s="38">
        <v>1</v>
      </c>
      <c r="FS14" s="38"/>
      <c r="FT14" s="38"/>
      <c r="FU14" s="38"/>
      <c r="FV14" s="38">
        <v>1</v>
      </c>
      <c r="FW14" s="38"/>
      <c r="FX14" s="38"/>
      <c r="FY14" s="38">
        <v>1</v>
      </c>
      <c r="FZ14" s="38"/>
      <c r="GA14" s="38"/>
      <c r="GB14" s="38">
        <v>1</v>
      </c>
      <c r="GC14" s="38"/>
      <c r="GD14" s="38"/>
      <c r="GE14" s="38">
        <v>1</v>
      </c>
      <c r="GF14" s="38"/>
      <c r="GG14" s="38"/>
      <c r="GH14" s="38">
        <v>1</v>
      </c>
      <c r="GI14" s="38"/>
      <c r="GJ14" s="38"/>
      <c r="GK14" s="38">
        <v>1</v>
      </c>
      <c r="GL14" s="38"/>
      <c r="GM14" s="38"/>
      <c r="GN14" s="38"/>
      <c r="GO14" s="38">
        <v>1</v>
      </c>
      <c r="GP14" s="38"/>
      <c r="GQ14" s="38">
        <v>1</v>
      </c>
      <c r="GR14" s="38"/>
      <c r="GS14" s="38">
        <v>1</v>
      </c>
      <c r="GT14" s="38"/>
      <c r="GU14" s="38"/>
      <c r="GV14" s="38"/>
      <c r="GW14" s="38">
        <v>1</v>
      </c>
      <c r="GX14" s="38"/>
      <c r="GY14" s="38"/>
      <c r="GZ14" s="38">
        <v>1</v>
      </c>
      <c r="HA14" s="38"/>
      <c r="HB14" s="38"/>
      <c r="HC14" s="38">
        <v>1</v>
      </c>
      <c r="HD14" s="38"/>
      <c r="HE14" s="38"/>
      <c r="HF14" s="38">
        <v>1</v>
      </c>
      <c r="HG14" s="38"/>
      <c r="HH14" s="38"/>
      <c r="HI14" s="38">
        <v>1</v>
      </c>
      <c r="HJ14" s="38"/>
      <c r="HK14" s="38"/>
      <c r="HL14" s="38">
        <v>1</v>
      </c>
      <c r="HM14" s="38"/>
      <c r="HN14" s="38">
        <v>1</v>
      </c>
      <c r="HO14" s="38"/>
      <c r="HP14" s="38"/>
      <c r="HQ14" s="38">
        <v>1</v>
      </c>
      <c r="HR14" s="38"/>
      <c r="HS14" s="38"/>
      <c r="HT14" s="38"/>
      <c r="HU14" s="38">
        <v>1</v>
      </c>
      <c r="HV14" s="38"/>
      <c r="HW14" s="38">
        <v>1</v>
      </c>
      <c r="HX14" s="38"/>
      <c r="HY14" s="38"/>
      <c r="HZ14" s="38"/>
      <c r="IA14" s="38">
        <v>1</v>
      </c>
      <c r="IB14" s="38"/>
      <c r="IC14" s="31"/>
      <c r="ID14" s="31">
        <v>1</v>
      </c>
      <c r="IE14" s="31"/>
      <c r="IF14" s="31">
        <v>1</v>
      </c>
      <c r="IG14" s="31"/>
      <c r="IH14" s="31"/>
      <c r="II14" s="31">
        <v>1</v>
      </c>
      <c r="IJ14" s="31"/>
      <c r="IK14" s="31"/>
      <c r="IL14" s="31">
        <v>1</v>
      </c>
      <c r="IM14" s="31"/>
      <c r="IN14" s="31"/>
      <c r="IO14" s="31"/>
      <c r="IP14" s="31"/>
      <c r="IQ14" s="31">
        <v>1</v>
      </c>
      <c r="IR14" s="31"/>
      <c r="IS14" s="31">
        <v>1</v>
      </c>
      <c r="IT14" s="31"/>
      <c r="IU14" s="31">
        <v>1</v>
      </c>
      <c r="IV14" s="31"/>
      <c r="IW14" s="31"/>
      <c r="IX14" s="31">
        <v>1</v>
      </c>
      <c r="IY14" s="31"/>
      <c r="IZ14" s="31"/>
      <c r="JA14" s="31"/>
      <c r="JB14" s="31">
        <v>1</v>
      </c>
      <c r="JC14" s="31"/>
      <c r="JD14" s="31"/>
      <c r="JE14" s="31">
        <v>1</v>
      </c>
      <c r="JF14" s="31"/>
      <c r="JG14" s="31"/>
      <c r="JH14" s="31">
        <v>1</v>
      </c>
      <c r="JI14" s="31"/>
      <c r="JJ14" s="31">
        <v>1</v>
      </c>
      <c r="JK14" s="31"/>
      <c r="JL14" s="31"/>
      <c r="JM14" s="31"/>
      <c r="JN14" s="31"/>
      <c r="JO14" s="31"/>
      <c r="JP14" s="31"/>
      <c r="JQ14" s="31">
        <v>1</v>
      </c>
      <c r="JR14" s="31"/>
      <c r="JS14" s="31"/>
      <c r="JT14" s="31">
        <v>1</v>
      </c>
      <c r="JU14" s="31"/>
      <c r="JV14" s="31"/>
      <c r="JW14" s="31">
        <v>1</v>
      </c>
      <c r="JX14" s="31"/>
      <c r="JY14" s="31"/>
      <c r="JZ14" s="31">
        <v>1</v>
      </c>
      <c r="KA14" s="31"/>
      <c r="KB14" s="31"/>
      <c r="KC14" s="31">
        <v>1</v>
      </c>
      <c r="KD14" s="31"/>
      <c r="KE14" s="77">
        <v>1</v>
      </c>
      <c r="KF14" s="26"/>
      <c r="KG14" s="31"/>
      <c r="KH14" s="26">
        <v>1</v>
      </c>
      <c r="KI14" s="26"/>
      <c r="KJ14" s="31"/>
      <c r="KK14" s="26">
        <v>1</v>
      </c>
      <c r="KL14" s="26"/>
      <c r="KM14" s="31"/>
      <c r="KN14" s="26">
        <v>1</v>
      </c>
      <c r="KO14" s="26"/>
      <c r="KP14" s="31"/>
      <c r="KQ14" s="26">
        <v>1</v>
      </c>
      <c r="KR14" s="26"/>
      <c r="KS14" s="31"/>
      <c r="KT14" s="26">
        <v>1</v>
      </c>
      <c r="KU14" s="26"/>
      <c r="KV14" s="31"/>
      <c r="KW14" s="26">
        <v>1</v>
      </c>
      <c r="KX14" s="26"/>
      <c r="KY14" s="31"/>
      <c r="KZ14" s="26">
        <v>1</v>
      </c>
      <c r="LA14" s="26"/>
      <c r="LB14" s="31"/>
      <c r="LC14" s="26">
        <v>1</v>
      </c>
      <c r="LD14" s="26"/>
      <c r="LE14" s="31"/>
      <c r="LF14" s="26">
        <v>1</v>
      </c>
      <c r="LG14" s="26"/>
      <c r="LH14" s="31"/>
      <c r="LI14" s="26">
        <v>1</v>
      </c>
      <c r="LJ14" s="26"/>
      <c r="LK14" s="31"/>
      <c r="LL14" s="26">
        <v>1</v>
      </c>
      <c r="LM14" s="26"/>
      <c r="LN14" s="31"/>
      <c r="LO14" s="26">
        <v>1</v>
      </c>
      <c r="LP14" s="26"/>
      <c r="LQ14" s="31"/>
      <c r="LR14" s="26">
        <v>1</v>
      </c>
      <c r="LS14" s="26"/>
      <c r="LT14" s="31"/>
      <c r="LU14" s="26">
        <v>1</v>
      </c>
      <c r="LV14" s="26"/>
      <c r="LW14" s="31"/>
      <c r="LX14" s="26">
        <v>1</v>
      </c>
      <c r="LY14" s="26"/>
      <c r="LZ14" s="31"/>
      <c r="MA14" s="26">
        <v>1</v>
      </c>
      <c r="MB14" s="26"/>
      <c r="MC14" s="40"/>
      <c r="MD14" s="26">
        <v>1</v>
      </c>
      <c r="ME14" s="26"/>
      <c r="MF14" s="31"/>
      <c r="MG14" s="26">
        <v>1</v>
      </c>
      <c r="MH14" s="26"/>
      <c r="MI14" s="31"/>
      <c r="MJ14" s="26">
        <v>1</v>
      </c>
      <c r="MK14" s="26"/>
      <c r="ML14" s="31"/>
      <c r="MM14" s="26">
        <v>1</v>
      </c>
      <c r="MN14" s="26"/>
      <c r="MO14" s="31"/>
    </row>
    <row r="15" spans="1:353" ht="15.75">
      <c r="A15" s="10">
        <v>2</v>
      </c>
      <c r="B15" s="26" t="s">
        <v>596</v>
      </c>
      <c r="C15" s="28"/>
      <c r="D15" s="28">
        <v>1</v>
      </c>
      <c r="E15" s="28"/>
      <c r="F15" s="26"/>
      <c r="G15" s="26">
        <v>1</v>
      </c>
      <c r="H15" s="26"/>
      <c r="I15" s="26"/>
      <c r="J15" s="26">
        <v>1</v>
      </c>
      <c r="K15" s="26"/>
      <c r="L15" s="26"/>
      <c r="M15" s="26">
        <v>1</v>
      </c>
      <c r="N15" s="26"/>
      <c r="O15" s="26"/>
      <c r="P15" s="26">
        <v>1</v>
      </c>
      <c r="Q15" s="26"/>
      <c r="R15" s="26"/>
      <c r="S15" s="26">
        <v>1</v>
      </c>
      <c r="T15" s="26"/>
      <c r="U15" s="26">
        <v>1</v>
      </c>
      <c r="V15" s="26"/>
      <c r="W15" s="26"/>
      <c r="X15" s="26">
        <v>1</v>
      </c>
      <c r="Y15" s="26"/>
      <c r="Z15" s="26"/>
      <c r="AA15" s="26">
        <v>1</v>
      </c>
      <c r="AB15" s="26"/>
      <c r="AC15" s="26"/>
      <c r="AD15" s="26"/>
      <c r="AE15" s="26">
        <v>1</v>
      </c>
      <c r="AF15" s="26"/>
      <c r="AG15" s="26"/>
      <c r="AH15" s="26">
        <v>1</v>
      </c>
      <c r="AI15" s="26"/>
      <c r="AJ15" s="26">
        <v>1</v>
      </c>
      <c r="AK15" s="26"/>
      <c r="AL15" s="26"/>
      <c r="AM15" s="26">
        <v>1</v>
      </c>
      <c r="AN15" s="26"/>
      <c r="AO15" s="26"/>
      <c r="AP15" s="26"/>
      <c r="AQ15" s="26">
        <v>1</v>
      </c>
      <c r="AR15" s="26"/>
      <c r="AS15" s="26"/>
      <c r="AT15" s="26">
        <v>1</v>
      </c>
      <c r="AU15" s="26"/>
      <c r="AV15" s="26"/>
      <c r="AW15" s="26">
        <v>1</v>
      </c>
      <c r="AX15" s="26"/>
      <c r="AY15" s="33">
        <v>1</v>
      </c>
      <c r="AZ15" s="26"/>
      <c r="BA15" s="26"/>
      <c r="BB15" s="118"/>
      <c r="BC15" s="36"/>
      <c r="BD15" s="36">
        <v>1</v>
      </c>
      <c r="BE15" s="26"/>
      <c r="BF15" s="26"/>
      <c r="BG15" s="31">
        <v>1</v>
      </c>
      <c r="BH15" s="31"/>
      <c r="BI15" s="31">
        <v>1</v>
      </c>
      <c r="BJ15" s="26"/>
      <c r="BK15" s="26"/>
      <c r="BL15" s="26"/>
      <c r="BM15" s="26">
        <v>1</v>
      </c>
      <c r="BN15" s="26"/>
      <c r="BO15" s="26">
        <v>1</v>
      </c>
      <c r="BP15" s="26"/>
      <c r="BQ15" s="26"/>
      <c r="BR15" s="26"/>
      <c r="BS15" s="26">
        <v>1</v>
      </c>
      <c r="BT15" s="31"/>
      <c r="BU15" s="31"/>
      <c r="BV15" s="31">
        <v>1</v>
      </c>
      <c r="BW15" s="31">
        <v>1</v>
      </c>
      <c r="BX15" s="31"/>
      <c r="BY15" s="31"/>
      <c r="BZ15" s="31"/>
      <c r="CA15" s="31">
        <v>1</v>
      </c>
      <c r="CB15" s="31"/>
      <c r="CC15" s="31">
        <v>1</v>
      </c>
      <c r="CD15" s="31"/>
      <c r="CE15" s="31"/>
      <c r="CF15" s="31"/>
      <c r="CG15" s="31">
        <v>1</v>
      </c>
      <c r="CH15" s="31"/>
      <c r="CI15" s="31"/>
      <c r="CJ15" s="31">
        <v>1</v>
      </c>
      <c r="CK15" s="31"/>
      <c r="CL15" s="31"/>
      <c r="CM15" s="31"/>
      <c r="CN15" s="31">
        <v>1</v>
      </c>
      <c r="CO15" s="31"/>
      <c r="CP15" s="31">
        <v>1</v>
      </c>
      <c r="CQ15" s="31"/>
      <c r="CR15" s="31">
        <v>1</v>
      </c>
      <c r="CS15" s="31"/>
      <c r="CT15" s="31"/>
      <c r="CU15" s="31"/>
      <c r="CV15" s="31">
        <v>1</v>
      </c>
      <c r="CW15" s="31"/>
      <c r="CX15" s="31"/>
      <c r="CY15" s="31"/>
      <c r="CZ15" s="31">
        <v>1</v>
      </c>
      <c r="DA15" s="31"/>
      <c r="DB15" s="31"/>
      <c r="DC15" s="31">
        <v>1</v>
      </c>
      <c r="DD15" s="31"/>
      <c r="DE15" s="31"/>
      <c r="DF15" s="31">
        <v>1</v>
      </c>
      <c r="DG15" s="91"/>
      <c r="DH15" s="31">
        <v>1</v>
      </c>
      <c r="DI15" s="31"/>
      <c r="DJ15" s="91"/>
      <c r="DK15" s="31">
        <v>1</v>
      </c>
      <c r="DL15" s="31"/>
      <c r="DM15" s="91"/>
      <c r="DN15" s="31">
        <v>1</v>
      </c>
      <c r="DO15" s="31"/>
      <c r="DP15" s="91"/>
      <c r="DQ15" s="31">
        <v>1</v>
      </c>
      <c r="DR15" s="31"/>
      <c r="DS15" s="91"/>
      <c r="DT15" s="31">
        <v>1</v>
      </c>
      <c r="DU15" s="31"/>
      <c r="DV15" s="91"/>
      <c r="DW15" s="31">
        <v>1</v>
      </c>
      <c r="DX15" s="31"/>
      <c r="DY15" s="31"/>
      <c r="DZ15" s="31">
        <v>1</v>
      </c>
      <c r="EA15" s="31"/>
      <c r="EB15" s="31">
        <v>1</v>
      </c>
      <c r="EC15" s="31"/>
      <c r="ED15" s="31"/>
      <c r="EE15" s="31"/>
      <c r="EF15" s="31">
        <v>1</v>
      </c>
      <c r="EG15" s="31"/>
      <c r="EH15" s="31"/>
      <c r="EI15" s="31">
        <v>1</v>
      </c>
      <c r="EJ15" s="31"/>
      <c r="EK15" s="31"/>
      <c r="EL15" s="31">
        <v>1</v>
      </c>
      <c r="EM15" s="31"/>
      <c r="EN15" s="31"/>
      <c r="EO15" s="31">
        <v>1</v>
      </c>
      <c r="EP15" s="31"/>
      <c r="EQ15" s="31"/>
      <c r="ER15" s="31">
        <v>1</v>
      </c>
      <c r="ES15" s="31"/>
      <c r="ET15" s="31"/>
      <c r="EU15" s="31"/>
      <c r="EV15" s="31">
        <v>1</v>
      </c>
      <c r="EW15" s="31"/>
      <c r="EX15" s="31"/>
      <c r="EY15" s="31">
        <v>1</v>
      </c>
      <c r="EZ15" s="31"/>
      <c r="FA15" s="31">
        <v>1</v>
      </c>
      <c r="FB15" s="31"/>
      <c r="FC15" s="31"/>
      <c r="FD15" s="31">
        <v>1</v>
      </c>
      <c r="FE15" s="31"/>
      <c r="FF15" s="31"/>
      <c r="FG15" s="31">
        <v>1</v>
      </c>
      <c r="FH15" s="31"/>
      <c r="FI15" s="31"/>
      <c r="FJ15" s="31">
        <v>1</v>
      </c>
      <c r="FK15" s="31"/>
      <c r="FL15" s="31"/>
      <c r="FM15" s="31">
        <v>1</v>
      </c>
      <c r="FN15" s="31"/>
      <c r="FO15" s="31"/>
      <c r="FP15" s="31">
        <v>1</v>
      </c>
      <c r="FQ15" s="31"/>
      <c r="FR15" s="31">
        <v>1</v>
      </c>
      <c r="FS15" s="31"/>
      <c r="FT15" s="31"/>
      <c r="FU15" s="31"/>
      <c r="FV15" s="31">
        <v>1</v>
      </c>
      <c r="FW15" s="31"/>
      <c r="FX15" s="31">
        <v>1</v>
      </c>
      <c r="FY15" s="31"/>
      <c r="FZ15" s="31"/>
      <c r="GA15" s="31"/>
      <c r="GB15" s="31">
        <v>1</v>
      </c>
      <c r="GC15" s="31"/>
      <c r="GD15" s="31"/>
      <c r="GE15" s="31">
        <v>1</v>
      </c>
      <c r="GF15" s="31"/>
      <c r="GG15" s="31"/>
      <c r="GH15" s="31">
        <v>1</v>
      </c>
      <c r="GI15" s="31"/>
      <c r="GJ15" s="31"/>
      <c r="GK15" s="31">
        <v>1</v>
      </c>
      <c r="GL15" s="31"/>
      <c r="GM15" s="31"/>
      <c r="GN15" s="31"/>
      <c r="GO15" s="31">
        <v>1</v>
      </c>
      <c r="GP15" s="31"/>
      <c r="GQ15" s="31"/>
      <c r="GR15" s="31">
        <v>1</v>
      </c>
      <c r="GS15" s="31"/>
      <c r="GT15" s="31">
        <v>1</v>
      </c>
      <c r="GU15" s="31"/>
      <c r="GV15" s="31"/>
      <c r="GW15" s="31"/>
      <c r="GX15" s="31">
        <v>1</v>
      </c>
      <c r="GY15" s="31"/>
      <c r="GZ15" s="31">
        <v>1</v>
      </c>
      <c r="HA15" s="31"/>
      <c r="HB15" s="31"/>
      <c r="HC15" s="31">
        <v>1</v>
      </c>
      <c r="HD15" s="31"/>
      <c r="HE15" s="31"/>
      <c r="HF15" s="31">
        <v>1</v>
      </c>
      <c r="HG15" s="31"/>
      <c r="HH15" s="31"/>
      <c r="HI15" s="31">
        <v>1</v>
      </c>
      <c r="HJ15" s="31"/>
      <c r="HK15" s="31"/>
      <c r="HL15" s="31">
        <v>1</v>
      </c>
      <c r="HM15" s="31"/>
      <c r="HN15" s="31">
        <v>1</v>
      </c>
      <c r="HO15" s="31"/>
      <c r="HP15" s="31"/>
      <c r="HQ15" s="31"/>
      <c r="HR15" s="31"/>
      <c r="HS15" s="31">
        <v>1</v>
      </c>
      <c r="HT15" s="31"/>
      <c r="HU15" s="31">
        <v>1</v>
      </c>
      <c r="HV15" s="31"/>
      <c r="HW15" s="31">
        <v>1</v>
      </c>
      <c r="HX15" s="31"/>
      <c r="HY15" s="31"/>
      <c r="HZ15" s="31"/>
      <c r="IA15" s="31">
        <v>1</v>
      </c>
      <c r="IB15" s="31"/>
      <c r="IC15" s="31"/>
      <c r="ID15" s="31"/>
      <c r="IE15" s="31">
        <v>1</v>
      </c>
      <c r="IF15" s="31">
        <v>1</v>
      </c>
      <c r="IG15" s="31"/>
      <c r="IH15" s="31"/>
      <c r="II15" s="31"/>
      <c r="IJ15" s="31">
        <v>1</v>
      </c>
      <c r="IK15" s="31"/>
      <c r="IL15" s="31">
        <v>1</v>
      </c>
      <c r="IM15" s="31"/>
      <c r="IN15" s="31"/>
      <c r="IO15" s="31"/>
      <c r="IP15" s="31"/>
      <c r="IQ15" s="31">
        <v>1</v>
      </c>
      <c r="IR15" s="31"/>
      <c r="IS15" s="31"/>
      <c r="IT15" s="31">
        <v>1</v>
      </c>
      <c r="IU15" s="31">
        <v>1</v>
      </c>
      <c r="IV15" s="31"/>
      <c r="IW15" s="31"/>
      <c r="IX15" s="31">
        <v>1</v>
      </c>
      <c r="IY15" s="31"/>
      <c r="IZ15" s="31"/>
      <c r="JA15" s="31"/>
      <c r="JB15" s="31">
        <v>1</v>
      </c>
      <c r="JC15" s="31"/>
      <c r="JD15" s="31"/>
      <c r="JE15" s="31">
        <v>1</v>
      </c>
      <c r="JF15" s="31"/>
      <c r="JG15" s="31"/>
      <c r="JH15" s="31"/>
      <c r="JI15" s="31">
        <v>1</v>
      </c>
      <c r="JJ15" s="31"/>
      <c r="JK15" s="31"/>
      <c r="JL15" s="31">
        <v>1</v>
      </c>
      <c r="JM15" s="31"/>
      <c r="JN15" s="31"/>
      <c r="JO15" s="31">
        <v>1</v>
      </c>
      <c r="JP15" s="31"/>
      <c r="JQ15" s="31"/>
      <c r="JR15" s="31">
        <v>1</v>
      </c>
      <c r="JS15" s="31"/>
      <c r="JT15" s="31">
        <v>1</v>
      </c>
      <c r="JU15" s="31"/>
      <c r="JV15" s="31"/>
      <c r="JW15" s="31">
        <v>1</v>
      </c>
      <c r="JX15" s="31"/>
      <c r="JY15" s="31"/>
      <c r="JZ15" s="31">
        <v>1</v>
      </c>
      <c r="KA15" s="31"/>
      <c r="KB15" s="31"/>
      <c r="KC15" s="31"/>
      <c r="KD15" s="31">
        <v>1</v>
      </c>
      <c r="KE15" s="77">
        <v>1</v>
      </c>
      <c r="KF15" s="26"/>
      <c r="KG15" s="31"/>
      <c r="KH15" s="26">
        <v>1</v>
      </c>
      <c r="KI15" s="26"/>
      <c r="KJ15" s="31"/>
      <c r="KK15" s="26">
        <v>1</v>
      </c>
      <c r="KL15" s="26"/>
      <c r="KM15" s="31"/>
      <c r="KN15" s="26">
        <v>1</v>
      </c>
      <c r="KO15" s="26"/>
      <c r="KP15" s="31"/>
      <c r="KQ15" s="26">
        <v>1</v>
      </c>
      <c r="KR15" s="26"/>
      <c r="KS15" s="31"/>
      <c r="KT15" s="26">
        <v>1</v>
      </c>
      <c r="KU15" s="26"/>
      <c r="KV15" s="31"/>
      <c r="KW15" s="26">
        <v>1</v>
      </c>
      <c r="KX15" s="26"/>
      <c r="KY15" s="31"/>
      <c r="KZ15" s="26">
        <v>1</v>
      </c>
      <c r="LA15" s="26"/>
      <c r="LB15" s="31"/>
      <c r="LC15" s="26">
        <v>1</v>
      </c>
      <c r="LD15" s="26"/>
      <c r="LE15" s="31"/>
      <c r="LF15" s="26">
        <v>1</v>
      </c>
      <c r="LG15" s="26"/>
      <c r="LH15" s="31"/>
      <c r="LI15" s="26">
        <v>1</v>
      </c>
      <c r="LJ15" s="26"/>
      <c r="LK15" s="31"/>
      <c r="LL15" s="26">
        <v>1</v>
      </c>
      <c r="LM15" s="26"/>
      <c r="LN15" s="31"/>
      <c r="LO15" s="26">
        <v>1</v>
      </c>
      <c r="LP15" s="26"/>
      <c r="LQ15" s="31"/>
      <c r="LR15" s="26">
        <v>1</v>
      </c>
      <c r="LS15" s="26"/>
      <c r="LT15" s="31"/>
      <c r="LU15" s="26">
        <v>1</v>
      </c>
      <c r="LV15" s="26"/>
      <c r="LW15" s="31"/>
      <c r="LX15" s="26">
        <v>1</v>
      </c>
      <c r="LY15" s="26"/>
      <c r="LZ15" s="31"/>
      <c r="MA15" s="26">
        <v>1</v>
      </c>
      <c r="MB15" s="26"/>
      <c r="MC15" s="40"/>
      <c r="MD15" s="26">
        <v>1</v>
      </c>
      <c r="ME15" s="26"/>
      <c r="MF15" s="31"/>
      <c r="MG15" s="26">
        <v>1</v>
      </c>
      <c r="MH15" s="26"/>
      <c r="MI15" s="31"/>
      <c r="MJ15" s="26">
        <v>1</v>
      </c>
      <c r="MK15" s="26"/>
      <c r="ML15" s="31"/>
      <c r="MM15" s="26">
        <v>1</v>
      </c>
      <c r="MN15" s="26"/>
      <c r="MO15" s="31"/>
    </row>
    <row r="16" spans="1:353" ht="15.75">
      <c r="A16" s="10">
        <v>3</v>
      </c>
      <c r="B16" s="26" t="s">
        <v>597</v>
      </c>
      <c r="C16" s="28"/>
      <c r="D16" s="28"/>
      <c r="E16" s="28">
        <v>1</v>
      </c>
      <c r="F16" s="26"/>
      <c r="G16" s="26">
        <v>1</v>
      </c>
      <c r="H16" s="26"/>
      <c r="I16" s="26"/>
      <c r="J16" s="26">
        <v>1</v>
      </c>
      <c r="K16" s="26"/>
      <c r="L16" s="26"/>
      <c r="M16" s="26">
        <v>1</v>
      </c>
      <c r="N16" s="26"/>
      <c r="O16" s="26"/>
      <c r="P16" s="26">
        <v>1</v>
      </c>
      <c r="Q16" s="26"/>
      <c r="R16" s="26"/>
      <c r="S16" s="26">
        <v>1</v>
      </c>
      <c r="T16" s="26"/>
      <c r="U16" s="26">
        <v>1</v>
      </c>
      <c r="V16" s="26"/>
      <c r="W16" s="26"/>
      <c r="X16" s="26">
        <v>1</v>
      </c>
      <c r="Y16" s="26"/>
      <c r="Z16" s="26"/>
      <c r="AA16" s="26">
        <v>1</v>
      </c>
      <c r="AB16" s="26"/>
      <c r="AC16" s="26"/>
      <c r="AD16" s="26"/>
      <c r="AE16" s="26">
        <v>1</v>
      </c>
      <c r="AF16" s="26"/>
      <c r="AG16" s="26"/>
      <c r="AH16" s="26">
        <v>1</v>
      </c>
      <c r="AI16" s="26"/>
      <c r="AJ16" s="26">
        <v>1</v>
      </c>
      <c r="AK16" s="26"/>
      <c r="AL16" s="26"/>
      <c r="AM16" s="26">
        <v>1</v>
      </c>
      <c r="AN16" s="26"/>
      <c r="AO16" s="26"/>
      <c r="AP16" s="26"/>
      <c r="AQ16" s="26">
        <v>1</v>
      </c>
      <c r="AR16" s="26"/>
      <c r="AS16" s="26"/>
      <c r="AT16" s="26">
        <v>1</v>
      </c>
      <c r="AU16" s="26"/>
      <c r="AV16" s="26"/>
      <c r="AW16" s="26">
        <v>1</v>
      </c>
      <c r="AX16" s="26"/>
      <c r="AY16" s="33">
        <v>1</v>
      </c>
      <c r="AZ16" s="26"/>
      <c r="BA16" s="26"/>
      <c r="BB16" s="118"/>
      <c r="BC16" s="36"/>
      <c r="BD16" s="36">
        <v>1</v>
      </c>
      <c r="BE16" s="26"/>
      <c r="BF16" s="26"/>
      <c r="BG16" s="31">
        <v>1</v>
      </c>
      <c r="BH16" s="31"/>
      <c r="BI16" s="31">
        <v>1</v>
      </c>
      <c r="BJ16" s="26"/>
      <c r="BK16" s="26"/>
      <c r="BL16" s="26"/>
      <c r="BM16" s="26">
        <v>1</v>
      </c>
      <c r="BN16" s="26"/>
      <c r="BO16" s="26">
        <v>1</v>
      </c>
      <c r="BP16" s="26"/>
      <c r="BQ16" s="26"/>
      <c r="BR16" s="26"/>
      <c r="BS16" s="26">
        <v>1</v>
      </c>
      <c r="BT16" s="31"/>
      <c r="BU16" s="31">
        <v>1</v>
      </c>
      <c r="BV16" s="31"/>
      <c r="BW16" s="31">
        <v>1</v>
      </c>
      <c r="BX16" s="31"/>
      <c r="BY16" s="31"/>
      <c r="BZ16" s="31"/>
      <c r="CA16" s="31">
        <v>1</v>
      </c>
      <c r="CB16" s="31"/>
      <c r="CC16" s="31">
        <v>1</v>
      </c>
      <c r="CD16" s="31"/>
      <c r="CE16" s="31"/>
      <c r="CF16" s="31"/>
      <c r="CG16" s="31">
        <v>1</v>
      </c>
      <c r="CH16" s="31"/>
      <c r="CI16" s="31"/>
      <c r="CJ16" s="31">
        <v>1</v>
      </c>
      <c r="CK16" s="31"/>
      <c r="CL16" s="31"/>
      <c r="CM16" s="31"/>
      <c r="CN16" s="31">
        <v>1</v>
      </c>
      <c r="CO16" s="31">
        <v>1</v>
      </c>
      <c r="CP16" s="31"/>
      <c r="CQ16" s="31"/>
      <c r="CR16" s="31">
        <v>1</v>
      </c>
      <c r="CS16" s="31"/>
      <c r="CT16" s="31"/>
      <c r="CU16" s="31"/>
      <c r="CV16" s="31">
        <v>1</v>
      </c>
      <c r="CW16" s="31"/>
      <c r="CX16" s="31"/>
      <c r="CY16" s="31">
        <v>1</v>
      </c>
      <c r="CZ16" s="31"/>
      <c r="DA16" s="31"/>
      <c r="DB16" s="31"/>
      <c r="DC16" s="31">
        <v>1</v>
      </c>
      <c r="DD16" s="31"/>
      <c r="DE16" s="31"/>
      <c r="DF16" s="31">
        <v>1</v>
      </c>
      <c r="DG16" s="91"/>
      <c r="DH16" s="31">
        <v>1</v>
      </c>
      <c r="DI16" s="31"/>
      <c r="DJ16" s="91"/>
      <c r="DK16" s="31">
        <v>1</v>
      </c>
      <c r="DL16" s="31"/>
      <c r="DM16" s="91"/>
      <c r="DN16" s="31">
        <v>1</v>
      </c>
      <c r="DO16" s="31"/>
      <c r="DP16" s="91"/>
      <c r="DQ16" s="31">
        <v>1</v>
      </c>
      <c r="DR16" s="31"/>
      <c r="DS16" s="91"/>
      <c r="DT16" s="31">
        <v>1</v>
      </c>
      <c r="DU16" s="31"/>
      <c r="DV16" s="91"/>
      <c r="DW16" s="31">
        <v>1</v>
      </c>
      <c r="DX16" s="31"/>
      <c r="DY16" s="31"/>
      <c r="DZ16" s="31">
        <v>1</v>
      </c>
      <c r="EA16" s="31"/>
      <c r="EB16" s="31"/>
      <c r="EC16" s="31">
        <v>1</v>
      </c>
      <c r="ED16" s="31"/>
      <c r="EE16" s="31"/>
      <c r="EF16" s="31">
        <v>1</v>
      </c>
      <c r="EG16" s="31"/>
      <c r="EH16" s="31"/>
      <c r="EI16" s="31">
        <v>1</v>
      </c>
      <c r="EJ16" s="31"/>
      <c r="EK16" s="31"/>
      <c r="EL16" s="31">
        <v>1</v>
      </c>
      <c r="EM16" s="31"/>
      <c r="EN16" s="31"/>
      <c r="EO16" s="31">
        <v>1</v>
      </c>
      <c r="EP16" s="31"/>
      <c r="EQ16" s="31"/>
      <c r="ER16" s="31">
        <v>1</v>
      </c>
      <c r="ES16" s="31"/>
      <c r="ET16" s="31"/>
      <c r="EU16" s="31"/>
      <c r="EV16" s="31">
        <v>1</v>
      </c>
      <c r="EW16" s="31"/>
      <c r="EX16" s="31"/>
      <c r="EY16" s="31">
        <v>1</v>
      </c>
      <c r="EZ16" s="31"/>
      <c r="FA16" s="31"/>
      <c r="FB16" s="31">
        <v>1</v>
      </c>
      <c r="FC16" s="31"/>
      <c r="FD16" s="31"/>
      <c r="FE16" s="31">
        <v>1</v>
      </c>
      <c r="FF16" s="31"/>
      <c r="FG16" s="31">
        <v>1</v>
      </c>
      <c r="FH16" s="31"/>
      <c r="FI16" s="31"/>
      <c r="FJ16" s="31">
        <v>1</v>
      </c>
      <c r="FK16" s="31"/>
      <c r="FL16" s="31"/>
      <c r="FM16" s="31">
        <v>1</v>
      </c>
      <c r="FN16" s="31"/>
      <c r="FO16" s="31"/>
      <c r="FP16" s="31">
        <v>1</v>
      </c>
      <c r="FQ16" s="31"/>
      <c r="FR16" s="31">
        <v>1</v>
      </c>
      <c r="FS16" s="31"/>
      <c r="FT16" s="31"/>
      <c r="FU16" s="31"/>
      <c r="FV16" s="31">
        <v>1</v>
      </c>
      <c r="FW16" s="31"/>
      <c r="FX16" s="31"/>
      <c r="FY16" s="31">
        <v>1</v>
      </c>
      <c r="FZ16" s="31"/>
      <c r="GA16" s="31"/>
      <c r="GB16" s="31">
        <v>1</v>
      </c>
      <c r="GC16" s="31"/>
      <c r="GD16" s="31"/>
      <c r="GE16" s="31">
        <v>1</v>
      </c>
      <c r="GF16" s="31"/>
      <c r="GG16" s="31"/>
      <c r="GH16" s="31">
        <v>1</v>
      </c>
      <c r="GI16" s="31"/>
      <c r="GJ16" s="31"/>
      <c r="GK16" s="31">
        <v>1</v>
      </c>
      <c r="GL16" s="31"/>
      <c r="GM16" s="31"/>
      <c r="GN16" s="31"/>
      <c r="GO16" s="31">
        <v>1</v>
      </c>
      <c r="GP16" s="31"/>
      <c r="GQ16" s="31"/>
      <c r="GR16" s="31">
        <v>1</v>
      </c>
      <c r="GS16" s="31"/>
      <c r="GT16" s="31">
        <v>1</v>
      </c>
      <c r="GU16" s="31"/>
      <c r="GV16" s="31"/>
      <c r="GW16" s="31"/>
      <c r="GX16" s="31">
        <v>1</v>
      </c>
      <c r="GY16" s="31"/>
      <c r="GZ16" s="31">
        <v>1</v>
      </c>
      <c r="HA16" s="31"/>
      <c r="HB16" s="31"/>
      <c r="HC16" s="31">
        <v>1</v>
      </c>
      <c r="HD16" s="31"/>
      <c r="HE16" s="31"/>
      <c r="HF16" s="31">
        <v>1</v>
      </c>
      <c r="HG16" s="31"/>
      <c r="HH16" s="31"/>
      <c r="HI16" s="31">
        <v>1</v>
      </c>
      <c r="HJ16" s="31"/>
      <c r="HK16" s="31"/>
      <c r="HL16" s="31">
        <v>1</v>
      </c>
      <c r="HM16" s="31"/>
      <c r="HN16" s="31">
        <v>1</v>
      </c>
      <c r="HO16" s="31"/>
      <c r="HP16" s="31"/>
      <c r="HQ16" s="31"/>
      <c r="HR16" s="31"/>
      <c r="HS16" s="31">
        <v>1</v>
      </c>
      <c r="HT16" s="31"/>
      <c r="HU16" s="31">
        <v>1</v>
      </c>
      <c r="HV16" s="31"/>
      <c r="HW16" s="31">
        <v>1</v>
      </c>
      <c r="HX16" s="31"/>
      <c r="HY16" s="31"/>
      <c r="HZ16" s="31"/>
      <c r="IA16" s="31">
        <v>1</v>
      </c>
      <c r="IB16" s="31"/>
      <c r="IC16" s="31"/>
      <c r="ID16" s="31"/>
      <c r="IE16" s="31">
        <v>1</v>
      </c>
      <c r="IF16" s="31">
        <v>1</v>
      </c>
      <c r="IG16" s="31"/>
      <c r="IH16" s="31"/>
      <c r="II16" s="31"/>
      <c r="IJ16" s="31">
        <v>1</v>
      </c>
      <c r="IK16" s="31"/>
      <c r="IL16" s="31">
        <v>1</v>
      </c>
      <c r="IM16" s="31"/>
      <c r="IN16" s="31"/>
      <c r="IO16" s="31"/>
      <c r="IP16" s="31"/>
      <c r="IQ16" s="31"/>
      <c r="IR16" s="31"/>
      <c r="IS16" s="31"/>
      <c r="IT16" s="31">
        <v>1</v>
      </c>
      <c r="IU16" s="31">
        <v>1</v>
      </c>
      <c r="IV16" s="31"/>
      <c r="IW16" s="31"/>
      <c r="IX16" s="31">
        <v>1</v>
      </c>
      <c r="IY16" s="31"/>
      <c r="IZ16" s="31"/>
      <c r="JA16" s="31"/>
      <c r="JB16" s="31">
        <v>1</v>
      </c>
      <c r="JC16" s="31"/>
      <c r="JD16" s="31"/>
      <c r="JE16" s="31">
        <v>1</v>
      </c>
      <c r="JF16" s="31"/>
      <c r="JG16" s="31"/>
      <c r="JH16" s="31"/>
      <c r="JI16" s="31">
        <v>1</v>
      </c>
      <c r="JJ16" s="31">
        <v>1</v>
      </c>
      <c r="JK16" s="31"/>
      <c r="JL16" s="31"/>
      <c r="JM16" s="31"/>
      <c r="JN16" s="31"/>
      <c r="JO16" s="31">
        <v>1</v>
      </c>
      <c r="JP16" s="31"/>
      <c r="JQ16" s="31"/>
      <c r="JR16" s="31">
        <v>1</v>
      </c>
      <c r="JS16" s="31"/>
      <c r="JT16" s="31">
        <v>1</v>
      </c>
      <c r="JU16" s="31"/>
      <c r="JV16" s="31"/>
      <c r="JW16" s="31">
        <v>1</v>
      </c>
      <c r="JX16" s="31"/>
      <c r="JY16" s="31"/>
      <c r="JZ16" s="31">
        <v>1</v>
      </c>
      <c r="KA16" s="31"/>
      <c r="KB16" s="31"/>
      <c r="KC16" s="31"/>
      <c r="KD16" s="31">
        <v>1</v>
      </c>
      <c r="KE16" s="77">
        <v>1</v>
      </c>
      <c r="KF16" s="26"/>
      <c r="KG16" s="31"/>
      <c r="KH16" s="26">
        <v>1</v>
      </c>
      <c r="KI16" s="26"/>
      <c r="KJ16" s="31"/>
      <c r="KK16" s="26">
        <v>1</v>
      </c>
      <c r="KL16" s="26"/>
      <c r="KM16" s="31"/>
      <c r="KN16" s="26">
        <v>1</v>
      </c>
      <c r="KO16" s="26"/>
      <c r="KP16" s="31"/>
      <c r="KQ16" s="26">
        <v>1</v>
      </c>
      <c r="KR16" s="26"/>
      <c r="KS16" s="31"/>
      <c r="KT16" s="26">
        <v>1</v>
      </c>
      <c r="KU16" s="26"/>
      <c r="KV16" s="31"/>
      <c r="KW16" s="26">
        <v>1</v>
      </c>
      <c r="KX16" s="26"/>
      <c r="KY16" s="31"/>
      <c r="KZ16" s="26">
        <v>1</v>
      </c>
      <c r="LA16" s="26"/>
      <c r="LB16" s="31"/>
      <c r="LC16" s="26">
        <v>1</v>
      </c>
      <c r="LD16" s="26"/>
      <c r="LE16" s="31"/>
      <c r="LF16" s="26">
        <v>1</v>
      </c>
      <c r="LG16" s="26"/>
      <c r="LH16" s="31"/>
      <c r="LI16" s="26">
        <v>1</v>
      </c>
      <c r="LJ16" s="26"/>
      <c r="LK16" s="31"/>
      <c r="LL16" s="26">
        <v>1</v>
      </c>
      <c r="LM16" s="26"/>
      <c r="LN16" s="31"/>
      <c r="LO16" s="26">
        <v>1</v>
      </c>
      <c r="LP16" s="26"/>
      <c r="LQ16" s="31"/>
      <c r="LR16" s="26">
        <v>1</v>
      </c>
      <c r="LS16" s="26"/>
      <c r="LT16" s="31"/>
      <c r="LU16" s="26">
        <v>1</v>
      </c>
      <c r="LV16" s="26"/>
      <c r="LW16" s="31"/>
      <c r="LX16" s="26">
        <v>1</v>
      </c>
      <c r="LY16" s="26"/>
      <c r="LZ16" s="31"/>
      <c r="MA16" s="26">
        <v>1</v>
      </c>
      <c r="MB16" s="26"/>
      <c r="MC16" s="40"/>
      <c r="MD16" s="26">
        <v>1</v>
      </c>
      <c r="ME16" s="26"/>
      <c r="MF16" s="31"/>
      <c r="MG16" s="26">
        <v>1</v>
      </c>
      <c r="MH16" s="26"/>
      <c r="MI16" s="31"/>
      <c r="MJ16" s="26">
        <v>1</v>
      </c>
      <c r="MK16" s="26"/>
      <c r="ML16" s="31"/>
      <c r="MM16" s="26">
        <v>1</v>
      </c>
      <c r="MN16" s="26"/>
      <c r="MO16" s="31"/>
    </row>
    <row r="17" spans="1:353" ht="15.75">
      <c r="A17" s="10">
        <v>4</v>
      </c>
      <c r="B17" s="26" t="s">
        <v>598</v>
      </c>
      <c r="C17" s="28"/>
      <c r="D17" s="28">
        <v>1</v>
      </c>
      <c r="E17" s="28"/>
      <c r="F17" s="26"/>
      <c r="G17" s="26">
        <v>1</v>
      </c>
      <c r="H17" s="26"/>
      <c r="I17" s="26"/>
      <c r="J17" s="26">
        <v>1</v>
      </c>
      <c r="K17" s="26"/>
      <c r="L17" s="26"/>
      <c r="M17" s="26">
        <v>1</v>
      </c>
      <c r="N17" s="26"/>
      <c r="O17" s="26"/>
      <c r="P17" s="26">
        <v>1</v>
      </c>
      <c r="Q17" s="26"/>
      <c r="R17" s="26"/>
      <c r="S17" s="26">
        <v>1</v>
      </c>
      <c r="T17" s="26"/>
      <c r="U17" s="26">
        <v>1</v>
      </c>
      <c r="V17" s="26"/>
      <c r="W17" s="26"/>
      <c r="X17" s="26">
        <v>1</v>
      </c>
      <c r="Y17" s="26"/>
      <c r="Z17" s="26"/>
      <c r="AA17" s="26">
        <v>1</v>
      </c>
      <c r="AB17" s="26"/>
      <c r="AC17" s="26"/>
      <c r="AD17" s="26"/>
      <c r="AE17" s="26">
        <v>1</v>
      </c>
      <c r="AF17" s="26"/>
      <c r="AG17" s="26"/>
      <c r="AH17" s="26">
        <v>1</v>
      </c>
      <c r="AI17" s="26"/>
      <c r="AJ17" s="26">
        <v>1</v>
      </c>
      <c r="AK17" s="26"/>
      <c r="AL17" s="26"/>
      <c r="AM17" s="26">
        <v>1</v>
      </c>
      <c r="AN17" s="26"/>
      <c r="AO17" s="26"/>
      <c r="AP17" s="26"/>
      <c r="AQ17" s="26">
        <v>1</v>
      </c>
      <c r="AR17" s="26"/>
      <c r="AS17" s="26"/>
      <c r="AT17" s="26">
        <v>1</v>
      </c>
      <c r="AU17" s="26"/>
      <c r="AV17" s="26"/>
      <c r="AW17" s="26">
        <v>1</v>
      </c>
      <c r="AX17" s="26"/>
      <c r="AY17" s="33">
        <v>1</v>
      </c>
      <c r="AZ17" s="26"/>
      <c r="BA17" s="26"/>
      <c r="BB17" s="118"/>
      <c r="BC17" s="36"/>
      <c r="BD17" s="36">
        <v>1</v>
      </c>
      <c r="BE17" s="26"/>
      <c r="BF17" s="26"/>
      <c r="BG17" s="31">
        <v>1</v>
      </c>
      <c r="BH17" s="31"/>
      <c r="BI17" s="31">
        <v>1</v>
      </c>
      <c r="BJ17" s="26"/>
      <c r="BK17" s="26"/>
      <c r="BL17" s="26"/>
      <c r="BM17" s="26">
        <v>1</v>
      </c>
      <c r="BN17" s="26"/>
      <c r="BO17" s="26">
        <v>1</v>
      </c>
      <c r="BP17" s="26"/>
      <c r="BQ17" s="26"/>
      <c r="BR17" s="26"/>
      <c r="BS17" s="26">
        <v>1</v>
      </c>
      <c r="BT17" s="31"/>
      <c r="BU17" s="31">
        <v>1</v>
      </c>
      <c r="BV17" s="31"/>
      <c r="BW17" s="31">
        <v>1</v>
      </c>
      <c r="BX17" s="31"/>
      <c r="BY17" s="31"/>
      <c r="BZ17" s="31">
        <v>1</v>
      </c>
      <c r="CA17" s="31"/>
      <c r="CB17" s="31"/>
      <c r="CC17" s="31">
        <v>1</v>
      </c>
      <c r="CD17" s="31"/>
      <c r="CE17" s="31"/>
      <c r="CF17" s="31">
        <v>1</v>
      </c>
      <c r="CG17" s="31"/>
      <c r="CH17" s="31"/>
      <c r="CI17" s="31"/>
      <c r="CJ17" s="31">
        <v>1</v>
      </c>
      <c r="CK17" s="31"/>
      <c r="CL17" s="31"/>
      <c r="CM17" s="31"/>
      <c r="CN17" s="31">
        <v>1</v>
      </c>
      <c r="CO17" s="31"/>
      <c r="CP17" s="31">
        <v>1</v>
      </c>
      <c r="CQ17" s="31"/>
      <c r="CR17" s="31">
        <v>1</v>
      </c>
      <c r="CS17" s="31"/>
      <c r="CT17" s="31"/>
      <c r="CU17" s="31"/>
      <c r="CV17" s="31">
        <v>1</v>
      </c>
      <c r="CW17" s="31"/>
      <c r="CX17" s="31"/>
      <c r="CY17" s="31">
        <v>1</v>
      </c>
      <c r="CZ17" s="31"/>
      <c r="DA17" s="31"/>
      <c r="DB17" s="31">
        <v>1</v>
      </c>
      <c r="DC17" s="31"/>
      <c r="DD17" s="31"/>
      <c r="DE17" s="31"/>
      <c r="DF17" s="31">
        <v>1</v>
      </c>
      <c r="DG17" s="91"/>
      <c r="DH17" s="31">
        <v>1</v>
      </c>
      <c r="DI17" s="31"/>
      <c r="DJ17" s="91"/>
      <c r="DK17" s="31">
        <v>1</v>
      </c>
      <c r="DL17" s="31"/>
      <c r="DM17" s="91"/>
      <c r="DN17" s="31">
        <v>1</v>
      </c>
      <c r="DO17" s="31"/>
      <c r="DP17" s="91"/>
      <c r="DQ17" s="31">
        <v>1</v>
      </c>
      <c r="DR17" s="31"/>
      <c r="DS17" s="91"/>
      <c r="DT17" s="31">
        <v>1</v>
      </c>
      <c r="DU17" s="31"/>
      <c r="DV17" s="91"/>
      <c r="DW17" s="31">
        <v>1</v>
      </c>
      <c r="DX17" s="31"/>
      <c r="DY17" s="31"/>
      <c r="DZ17" s="31">
        <v>1</v>
      </c>
      <c r="EA17" s="31"/>
      <c r="EB17" s="31"/>
      <c r="EC17" s="31">
        <v>1</v>
      </c>
      <c r="ED17" s="31"/>
      <c r="EE17" s="31"/>
      <c r="EF17" s="31">
        <v>1</v>
      </c>
      <c r="EG17" s="31"/>
      <c r="EH17" s="31"/>
      <c r="EI17" s="31">
        <v>1</v>
      </c>
      <c r="EJ17" s="31"/>
      <c r="EK17" s="31"/>
      <c r="EL17" s="31">
        <v>1</v>
      </c>
      <c r="EM17" s="31"/>
      <c r="EN17" s="31"/>
      <c r="EO17" s="31">
        <v>1</v>
      </c>
      <c r="EP17" s="31"/>
      <c r="EQ17" s="31"/>
      <c r="ER17" s="31">
        <v>1</v>
      </c>
      <c r="ES17" s="31"/>
      <c r="ET17" s="31"/>
      <c r="EU17" s="31"/>
      <c r="EV17" s="31">
        <v>1</v>
      </c>
      <c r="EW17" s="31"/>
      <c r="EX17" s="31"/>
      <c r="EY17" s="31">
        <v>1</v>
      </c>
      <c r="EZ17" s="31"/>
      <c r="FA17" s="31"/>
      <c r="FB17" s="31">
        <v>1</v>
      </c>
      <c r="FC17" s="31"/>
      <c r="FD17" s="31"/>
      <c r="FE17" s="31">
        <v>1</v>
      </c>
      <c r="FF17" s="31">
        <v>1</v>
      </c>
      <c r="FG17" s="31"/>
      <c r="FH17" s="31"/>
      <c r="FI17" s="31"/>
      <c r="FJ17" s="31">
        <v>1</v>
      </c>
      <c r="FK17" s="31"/>
      <c r="FL17" s="31"/>
      <c r="FM17" s="31">
        <v>1</v>
      </c>
      <c r="FN17" s="31"/>
      <c r="FO17" s="31"/>
      <c r="FP17" s="31">
        <v>1</v>
      </c>
      <c r="FQ17" s="31"/>
      <c r="FR17" s="31">
        <v>1</v>
      </c>
      <c r="FS17" s="31"/>
      <c r="FT17" s="31"/>
      <c r="FU17" s="31"/>
      <c r="FV17" s="31">
        <v>1</v>
      </c>
      <c r="FW17" s="31"/>
      <c r="FX17" s="31">
        <v>1</v>
      </c>
      <c r="FY17" s="31"/>
      <c r="FZ17" s="31"/>
      <c r="GA17" s="31"/>
      <c r="GB17" s="31">
        <v>1</v>
      </c>
      <c r="GC17" s="31"/>
      <c r="GD17" s="31"/>
      <c r="GE17" s="31">
        <v>1</v>
      </c>
      <c r="GF17" s="31"/>
      <c r="GG17" s="31"/>
      <c r="GH17" s="31">
        <v>1</v>
      </c>
      <c r="GI17" s="31"/>
      <c r="GJ17" s="31"/>
      <c r="GK17" s="31">
        <v>1</v>
      </c>
      <c r="GL17" s="31"/>
      <c r="GM17" s="31"/>
      <c r="GN17" s="31"/>
      <c r="GO17" s="31">
        <v>1</v>
      </c>
      <c r="GP17" s="31"/>
      <c r="GQ17" s="31">
        <v>1</v>
      </c>
      <c r="GR17" s="31"/>
      <c r="GS17" s="31"/>
      <c r="GT17" s="31">
        <v>1</v>
      </c>
      <c r="GU17" s="31"/>
      <c r="GV17" s="31"/>
      <c r="GW17" s="31"/>
      <c r="GX17" s="31">
        <v>1</v>
      </c>
      <c r="GY17" s="31"/>
      <c r="GZ17" s="31">
        <v>1</v>
      </c>
      <c r="HA17" s="31"/>
      <c r="HB17" s="31"/>
      <c r="HC17" s="31">
        <v>1</v>
      </c>
      <c r="HD17" s="31"/>
      <c r="HE17" s="31"/>
      <c r="HF17" s="31">
        <v>1</v>
      </c>
      <c r="HG17" s="31"/>
      <c r="HH17" s="31"/>
      <c r="HI17" s="31">
        <v>1</v>
      </c>
      <c r="HJ17" s="31"/>
      <c r="HK17" s="31"/>
      <c r="HL17" s="31">
        <v>1</v>
      </c>
      <c r="HM17" s="31"/>
      <c r="HN17" s="31">
        <v>1</v>
      </c>
      <c r="HO17" s="31"/>
      <c r="HP17" s="31"/>
      <c r="HQ17" s="31"/>
      <c r="HR17" s="31"/>
      <c r="HS17" s="31">
        <v>1</v>
      </c>
      <c r="HT17" s="31"/>
      <c r="HU17" s="31">
        <v>1</v>
      </c>
      <c r="HV17" s="31"/>
      <c r="HW17" s="31">
        <v>1</v>
      </c>
      <c r="HX17" s="31"/>
      <c r="HY17" s="31"/>
      <c r="HZ17" s="31"/>
      <c r="IA17" s="31">
        <v>1</v>
      </c>
      <c r="IB17" s="31"/>
      <c r="IC17" s="31"/>
      <c r="ID17" s="31"/>
      <c r="IE17" s="31">
        <v>1</v>
      </c>
      <c r="IF17" s="31">
        <v>1</v>
      </c>
      <c r="IG17" s="31"/>
      <c r="IH17" s="31"/>
      <c r="II17" s="31"/>
      <c r="IJ17" s="31">
        <v>1</v>
      </c>
      <c r="IK17" s="31"/>
      <c r="IL17" s="31">
        <v>1</v>
      </c>
      <c r="IM17" s="31"/>
      <c r="IN17" s="31"/>
      <c r="IO17" s="31"/>
      <c r="IP17" s="31"/>
      <c r="IQ17" s="31"/>
      <c r="IR17" s="31"/>
      <c r="IS17" s="31">
        <v>1</v>
      </c>
      <c r="IT17" s="31"/>
      <c r="IU17" s="31">
        <v>1</v>
      </c>
      <c r="IV17" s="31"/>
      <c r="IW17" s="31"/>
      <c r="IX17" s="31">
        <v>1</v>
      </c>
      <c r="IY17" s="31"/>
      <c r="IZ17" s="31"/>
      <c r="JA17" s="31"/>
      <c r="JB17" s="31">
        <v>1</v>
      </c>
      <c r="JC17" s="31"/>
      <c r="JD17" s="31"/>
      <c r="JE17" s="31">
        <v>1</v>
      </c>
      <c r="JF17" s="31"/>
      <c r="JG17" s="31"/>
      <c r="JH17" s="31"/>
      <c r="JI17" s="31">
        <v>1</v>
      </c>
      <c r="JJ17" s="31"/>
      <c r="JK17" s="31"/>
      <c r="JL17" s="31">
        <v>1</v>
      </c>
      <c r="JM17" s="31"/>
      <c r="JN17" s="31"/>
      <c r="JO17" s="31">
        <v>1</v>
      </c>
      <c r="JP17" s="31"/>
      <c r="JQ17" s="31"/>
      <c r="JR17" s="31">
        <v>1</v>
      </c>
      <c r="JS17" s="31"/>
      <c r="JT17" s="31">
        <v>1</v>
      </c>
      <c r="JU17" s="31"/>
      <c r="JV17" s="31"/>
      <c r="JW17" s="31">
        <v>1</v>
      </c>
      <c r="JX17" s="31"/>
      <c r="JY17" s="31"/>
      <c r="JZ17" s="31">
        <v>1</v>
      </c>
      <c r="KA17" s="31"/>
      <c r="KB17" s="31"/>
      <c r="KC17" s="31"/>
      <c r="KD17" s="31">
        <v>1</v>
      </c>
      <c r="KE17" s="77">
        <v>1</v>
      </c>
      <c r="KF17" s="26"/>
      <c r="KG17" s="31"/>
      <c r="KH17" s="26">
        <v>1</v>
      </c>
      <c r="KI17" s="26"/>
      <c r="KJ17" s="31"/>
      <c r="KK17" s="26">
        <v>1</v>
      </c>
      <c r="KL17" s="26"/>
      <c r="KM17" s="31"/>
      <c r="KN17" s="26">
        <v>1</v>
      </c>
      <c r="KO17" s="26"/>
      <c r="KP17" s="31"/>
      <c r="KQ17" s="26">
        <v>1</v>
      </c>
      <c r="KR17" s="26"/>
      <c r="KS17" s="31"/>
      <c r="KT17" s="26">
        <v>1</v>
      </c>
      <c r="KU17" s="26"/>
      <c r="KV17" s="31"/>
      <c r="KW17" s="26">
        <v>1</v>
      </c>
      <c r="KX17" s="26"/>
      <c r="KY17" s="31"/>
      <c r="KZ17" s="26">
        <v>1</v>
      </c>
      <c r="LA17" s="26"/>
      <c r="LB17" s="31"/>
      <c r="LC17" s="26">
        <v>1</v>
      </c>
      <c r="LD17" s="26"/>
      <c r="LE17" s="31"/>
      <c r="LF17" s="26">
        <v>1</v>
      </c>
      <c r="LG17" s="26"/>
      <c r="LH17" s="31"/>
      <c r="LI17" s="26">
        <v>1</v>
      </c>
      <c r="LJ17" s="26"/>
      <c r="LK17" s="31"/>
      <c r="LL17" s="26">
        <v>1</v>
      </c>
      <c r="LM17" s="26"/>
      <c r="LN17" s="31"/>
      <c r="LO17" s="26">
        <v>1</v>
      </c>
      <c r="LP17" s="26"/>
      <c r="LQ17" s="31"/>
      <c r="LR17" s="26">
        <v>1</v>
      </c>
      <c r="LS17" s="26"/>
      <c r="LT17" s="31"/>
      <c r="LU17" s="26">
        <v>1</v>
      </c>
      <c r="LV17" s="26"/>
      <c r="LW17" s="31"/>
      <c r="LX17" s="26">
        <v>1</v>
      </c>
      <c r="LY17" s="26"/>
      <c r="LZ17" s="31"/>
      <c r="MA17" s="26">
        <v>1</v>
      </c>
      <c r="MB17" s="26"/>
      <c r="MC17" s="40"/>
      <c r="MD17" s="26">
        <v>1</v>
      </c>
      <c r="ME17" s="26"/>
      <c r="MF17" s="31"/>
      <c r="MG17" s="26">
        <v>1</v>
      </c>
      <c r="MH17" s="26"/>
      <c r="MI17" s="31"/>
      <c r="MJ17" s="26">
        <v>1</v>
      </c>
      <c r="MK17" s="26"/>
      <c r="ML17" s="31"/>
      <c r="MM17" s="26">
        <v>1</v>
      </c>
      <c r="MN17" s="26"/>
      <c r="MO17" s="31"/>
    </row>
    <row r="18" spans="1:353" ht="15.75">
      <c r="A18" s="10">
        <v>5</v>
      </c>
      <c r="B18" s="26" t="s">
        <v>1466</v>
      </c>
      <c r="C18" s="30"/>
      <c r="D18" s="30">
        <v>1</v>
      </c>
      <c r="E18" s="30"/>
      <c r="F18" s="31"/>
      <c r="G18" s="31">
        <v>1</v>
      </c>
      <c r="H18" s="31"/>
      <c r="I18" s="31"/>
      <c r="J18" s="31">
        <v>1</v>
      </c>
      <c r="K18" s="31"/>
      <c r="L18" s="31"/>
      <c r="M18" s="31">
        <v>1</v>
      </c>
      <c r="N18" s="31"/>
      <c r="O18" s="31"/>
      <c r="P18" s="31">
        <v>1</v>
      </c>
      <c r="Q18" s="31"/>
      <c r="R18" s="31"/>
      <c r="S18" s="31">
        <v>1</v>
      </c>
      <c r="T18" s="31"/>
      <c r="U18" s="31">
        <v>1</v>
      </c>
      <c r="V18" s="31"/>
      <c r="W18" s="31"/>
      <c r="X18" s="31">
        <v>1</v>
      </c>
      <c r="Y18" s="31"/>
      <c r="Z18" s="31"/>
      <c r="AA18" s="31">
        <v>1</v>
      </c>
      <c r="AB18" s="31"/>
      <c r="AC18" s="31"/>
      <c r="AD18" s="31"/>
      <c r="AE18" s="31"/>
      <c r="AF18" s="31">
        <v>1</v>
      </c>
      <c r="AG18" s="31"/>
      <c r="AH18" s="31">
        <v>1</v>
      </c>
      <c r="AI18" s="34"/>
      <c r="AJ18" s="31">
        <v>1</v>
      </c>
      <c r="AK18" s="31"/>
      <c r="AL18" s="31"/>
      <c r="AM18" s="31"/>
      <c r="AN18" s="31">
        <v>1</v>
      </c>
      <c r="AO18" s="31"/>
      <c r="AP18" s="31"/>
      <c r="AQ18" s="31">
        <v>1</v>
      </c>
      <c r="AR18" s="31"/>
      <c r="AS18" s="31"/>
      <c r="AT18" s="31">
        <v>1</v>
      </c>
      <c r="AU18" s="31"/>
      <c r="AV18" s="31"/>
      <c r="AW18" s="31">
        <v>1</v>
      </c>
      <c r="AX18" s="31"/>
      <c r="AY18" s="33">
        <v>1</v>
      </c>
      <c r="AZ18" s="31"/>
      <c r="BA18" s="31"/>
      <c r="BB18" s="119"/>
      <c r="BC18" s="37">
        <v>1</v>
      </c>
      <c r="BD18" s="37"/>
      <c r="BE18" s="31"/>
      <c r="BF18" s="31">
        <v>1</v>
      </c>
      <c r="BG18" s="31"/>
      <c r="BH18" s="31"/>
      <c r="BI18" s="31">
        <v>1</v>
      </c>
      <c r="BJ18" s="31"/>
      <c r="BK18" s="31"/>
      <c r="BL18" s="31">
        <v>1</v>
      </c>
      <c r="BM18" s="31"/>
      <c r="BN18" s="31">
        <v>1</v>
      </c>
      <c r="BO18" s="31"/>
      <c r="BP18" s="31"/>
      <c r="BQ18" s="31"/>
      <c r="BR18" s="31">
        <v>1</v>
      </c>
      <c r="BS18" s="31"/>
      <c r="BT18" s="31"/>
      <c r="BU18" s="31">
        <v>1</v>
      </c>
      <c r="BV18" s="31"/>
      <c r="BW18" s="31">
        <v>1</v>
      </c>
      <c r="BX18" s="31"/>
      <c r="BY18" s="31"/>
      <c r="BZ18" s="31">
        <v>1</v>
      </c>
      <c r="CA18" s="31"/>
      <c r="CB18" s="31"/>
      <c r="CC18" s="31">
        <v>1</v>
      </c>
      <c r="CD18" s="31"/>
      <c r="CE18" s="31"/>
      <c r="CF18" s="31"/>
      <c r="CG18" s="31">
        <v>1</v>
      </c>
      <c r="CH18" s="31"/>
      <c r="CI18" s="31"/>
      <c r="CJ18" s="31">
        <v>1</v>
      </c>
      <c r="CK18" s="31"/>
      <c r="CL18" s="31"/>
      <c r="CM18" s="31">
        <v>1</v>
      </c>
      <c r="CN18" s="31"/>
      <c r="CO18" s="31">
        <v>1</v>
      </c>
      <c r="CP18" s="31"/>
      <c r="CQ18" s="31"/>
      <c r="CR18" s="31">
        <v>1</v>
      </c>
      <c r="CS18" s="31"/>
      <c r="CT18" s="31"/>
      <c r="CU18" s="31"/>
      <c r="CV18" s="31">
        <v>1</v>
      </c>
      <c r="CW18" s="31"/>
      <c r="CX18" s="31"/>
      <c r="CY18" s="31">
        <v>1</v>
      </c>
      <c r="CZ18" s="31"/>
      <c r="DA18" s="31"/>
      <c r="DB18" s="31">
        <v>1</v>
      </c>
      <c r="DC18" s="31"/>
      <c r="DD18" s="31"/>
      <c r="DE18" s="31">
        <v>1</v>
      </c>
      <c r="DF18" s="31"/>
      <c r="DG18" s="91">
        <v>1</v>
      </c>
      <c r="DH18" s="31"/>
      <c r="DI18" s="31"/>
      <c r="DJ18" s="91">
        <v>1</v>
      </c>
      <c r="DK18" s="31"/>
      <c r="DL18" s="31"/>
      <c r="DM18" s="91">
        <v>1</v>
      </c>
      <c r="DN18" s="31"/>
      <c r="DO18" s="31"/>
      <c r="DP18" s="91">
        <v>1</v>
      </c>
      <c r="DQ18" s="31"/>
      <c r="DR18" s="31"/>
      <c r="DS18" s="91">
        <v>1</v>
      </c>
      <c r="DT18" s="31"/>
      <c r="DU18" s="31"/>
      <c r="DV18" s="91">
        <v>1</v>
      </c>
      <c r="DW18" s="31"/>
      <c r="DX18" s="31"/>
      <c r="DY18" s="31"/>
      <c r="DZ18" s="31">
        <v>1</v>
      </c>
      <c r="EA18" s="31"/>
      <c r="EB18" s="31"/>
      <c r="EC18" s="31">
        <v>1</v>
      </c>
      <c r="ED18" s="31"/>
      <c r="EE18" s="31"/>
      <c r="EF18" s="31">
        <v>1</v>
      </c>
      <c r="EG18" s="31"/>
      <c r="EH18" s="31"/>
      <c r="EI18" s="31">
        <v>1</v>
      </c>
      <c r="EJ18" s="31"/>
      <c r="EK18" s="31"/>
      <c r="EL18" s="31">
        <v>1</v>
      </c>
      <c r="EM18" s="31"/>
      <c r="EN18" s="31"/>
      <c r="EO18" s="31">
        <v>1</v>
      </c>
      <c r="EP18" s="31"/>
      <c r="EQ18" s="31"/>
      <c r="ER18" s="31">
        <v>1</v>
      </c>
      <c r="ES18" s="31"/>
      <c r="ET18" s="31"/>
      <c r="EU18" s="31">
        <v>1</v>
      </c>
      <c r="EV18" s="31"/>
      <c r="EW18" s="31"/>
      <c r="EX18" s="31"/>
      <c r="EY18" s="31">
        <v>1</v>
      </c>
      <c r="EZ18" s="31"/>
      <c r="FA18" s="31">
        <v>1</v>
      </c>
      <c r="FB18" s="31"/>
      <c r="FC18" s="31"/>
      <c r="FD18" s="31">
        <v>1</v>
      </c>
      <c r="FE18" s="31"/>
      <c r="FF18" s="31">
        <v>1</v>
      </c>
      <c r="FG18" s="31"/>
      <c r="FH18" s="31"/>
      <c r="FI18" s="31">
        <v>1</v>
      </c>
      <c r="FJ18" s="31"/>
      <c r="FK18" s="31"/>
      <c r="FL18" s="31"/>
      <c r="FM18" s="31">
        <v>1</v>
      </c>
      <c r="FN18" s="31"/>
      <c r="FO18" s="31"/>
      <c r="FP18" s="31">
        <v>1</v>
      </c>
      <c r="FQ18" s="31"/>
      <c r="FR18" s="31">
        <v>1</v>
      </c>
      <c r="FS18" s="31"/>
      <c r="FT18" s="31"/>
      <c r="FU18" s="31"/>
      <c r="FV18" s="31">
        <v>1</v>
      </c>
      <c r="FW18" s="31"/>
      <c r="FX18" s="31">
        <v>1</v>
      </c>
      <c r="FY18" s="31"/>
      <c r="FZ18" s="31"/>
      <c r="GA18" s="31"/>
      <c r="GB18" s="31">
        <v>1</v>
      </c>
      <c r="GC18" s="31"/>
      <c r="GD18" s="31"/>
      <c r="GE18" s="31">
        <v>1</v>
      </c>
      <c r="GF18" s="31"/>
      <c r="GG18" s="31"/>
      <c r="GH18" s="31"/>
      <c r="GI18" s="31"/>
      <c r="GJ18" s="31"/>
      <c r="GK18" s="31">
        <v>1</v>
      </c>
      <c r="GL18" s="31"/>
      <c r="GM18" s="31"/>
      <c r="GN18" s="31"/>
      <c r="GO18" s="31">
        <v>1</v>
      </c>
      <c r="GP18" s="31"/>
      <c r="GQ18" s="31">
        <v>1</v>
      </c>
      <c r="GR18" s="31"/>
      <c r="GS18" s="31"/>
      <c r="GT18" s="31">
        <v>1</v>
      </c>
      <c r="GU18" s="31"/>
      <c r="GV18" s="31"/>
      <c r="GW18" s="31">
        <v>1</v>
      </c>
      <c r="GX18" s="31"/>
      <c r="GY18" s="31"/>
      <c r="GZ18" s="31">
        <v>1</v>
      </c>
      <c r="HA18" s="31"/>
      <c r="HB18" s="31"/>
      <c r="HC18" s="31">
        <v>1</v>
      </c>
      <c r="HD18" s="31"/>
      <c r="HE18" s="31"/>
      <c r="HF18" s="31">
        <v>1</v>
      </c>
      <c r="HG18" s="31"/>
      <c r="HH18" s="31"/>
      <c r="HI18" s="31">
        <v>1</v>
      </c>
      <c r="HJ18" s="31"/>
      <c r="HK18" s="31"/>
      <c r="HL18" s="31">
        <v>1</v>
      </c>
      <c r="HM18" s="31"/>
      <c r="HN18" s="31">
        <v>1</v>
      </c>
      <c r="HO18" s="31"/>
      <c r="HP18" s="31"/>
      <c r="HQ18" s="31">
        <v>1</v>
      </c>
      <c r="HR18" s="31"/>
      <c r="HS18" s="31"/>
      <c r="HT18" s="31">
        <v>1</v>
      </c>
      <c r="HU18" s="31"/>
      <c r="HV18" s="31"/>
      <c r="HW18" s="31">
        <v>1</v>
      </c>
      <c r="HX18" s="31"/>
      <c r="HY18" s="31"/>
      <c r="HZ18" s="31"/>
      <c r="IA18" s="31">
        <v>1</v>
      </c>
      <c r="IB18" s="31"/>
      <c r="IC18" s="31"/>
      <c r="ID18" s="31">
        <v>1</v>
      </c>
      <c r="IE18" s="31"/>
      <c r="IF18" s="31">
        <v>1</v>
      </c>
      <c r="IG18" s="31"/>
      <c r="IH18" s="31"/>
      <c r="II18" s="31"/>
      <c r="IJ18" s="31">
        <v>1</v>
      </c>
      <c r="IK18" s="31"/>
      <c r="IL18" s="31">
        <v>1</v>
      </c>
      <c r="IM18" s="31"/>
      <c r="IN18" s="31"/>
      <c r="IO18" s="31"/>
      <c r="IP18" s="31"/>
      <c r="IQ18" s="31"/>
      <c r="IR18" s="31">
        <v>1</v>
      </c>
      <c r="IS18" s="31"/>
      <c r="IT18" s="31"/>
      <c r="IU18" s="31">
        <v>1</v>
      </c>
      <c r="IV18" s="31"/>
      <c r="IW18" s="31"/>
      <c r="IX18" s="31">
        <v>1</v>
      </c>
      <c r="IY18" s="31"/>
      <c r="IZ18" s="31"/>
      <c r="JA18" s="31"/>
      <c r="JB18" s="31">
        <v>1</v>
      </c>
      <c r="JC18" s="31"/>
      <c r="JD18" s="31"/>
      <c r="JE18" s="31">
        <v>1</v>
      </c>
      <c r="JF18" s="31"/>
      <c r="JG18" s="31"/>
      <c r="JH18" s="31">
        <v>1</v>
      </c>
      <c r="JI18" s="31"/>
      <c r="JJ18" s="31">
        <v>1</v>
      </c>
      <c r="JK18" s="31"/>
      <c r="JL18" s="31"/>
      <c r="JM18" s="31"/>
      <c r="JN18" s="31">
        <v>1</v>
      </c>
      <c r="JO18" s="31"/>
      <c r="JP18" s="31"/>
      <c r="JQ18" s="31"/>
      <c r="JR18" s="31">
        <v>1</v>
      </c>
      <c r="JS18" s="31"/>
      <c r="JT18" s="31">
        <v>1</v>
      </c>
      <c r="JU18" s="31"/>
      <c r="JV18" s="31"/>
      <c r="JW18" s="31">
        <v>1</v>
      </c>
      <c r="JX18" s="31"/>
      <c r="JY18" s="31"/>
      <c r="JZ18" s="31">
        <v>1</v>
      </c>
      <c r="KA18" s="31"/>
      <c r="KB18" s="31"/>
      <c r="KC18" s="31"/>
      <c r="KD18" s="31">
        <v>1</v>
      </c>
      <c r="KE18" s="78">
        <v>1</v>
      </c>
      <c r="KF18" s="31"/>
      <c r="KG18" s="31"/>
      <c r="KH18" s="31">
        <v>1</v>
      </c>
      <c r="KI18" s="31"/>
      <c r="KJ18" s="31"/>
      <c r="KK18" s="31">
        <v>1</v>
      </c>
      <c r="KL18" s="31"/>
      <c r="KM18" s="31"/>
      <c r="KN18" s="31">
        <v>1</v>
      </c>
      <c r="KO18" s="31"/>
      <c r="KP18" s="31"/>
      <c r="KQ18" s="31">
        <v>1</v>
      </c>
      <c r="KR18" s="31"/>
      <c r="KS18" s="31"/>
      <c r="KT18" s="31">
        <v>1</v>
      </c>
      <c r="KU18" s="31"/>
      <c r="KV18" s="31"/>
      <c r="KW18" s="31">
        <v>1</v>
      </c>
      <c r="KX18" s="31"/>
      <c r="KY18" s="31"/>
      <c r="KZ18" s="31">
        <v>1</v>
      </c>
      <c r="LA18" s="31"/>
      <c r="LB18" s="31"/>
      <c r="LC18" s="31">
        <v>1</v>
      </c>
      <c r="LD18" s="31"/>
      <c r="LE18" s="31"/>
      <c r="LF18" s="31">
        <v>1</v>
      </c>
      <c r="LG18" s="31"/>
      <c r="LH18" s="31"/>
      <c r="LI18" s="31">
        <v>1</v>
      </c>
      <c r="LJ18" s="31"/>
      <c r="LK18" s="31"/>
      <c r="LL18" s="31">
        <v>1</v>
      </c>
      <c r="LM18" s="31"/>
      <c r="LN18" s="31"/>
      <c r="LO18" s="31">
        <v>1</v>
      </c>
      <c r="LP18" s="31"/>
      <c r="LQ18" s="31"/>
      <c r="LR18" s="31">
        <v>1</v>
      </c>
      <c r="LS18" s="31"/>
      <c r="LT18" s="31"/>
      <c r="LU18" s="31">
        <v>1</v>
      </c>
      <c r="LV18" s="31"/>
      <c r="LW18" s="31"/>
      <c r="LX18" s="31">
        <v>1</v>
      </c>
      <c r="LY18" s="31"/>
      <c r="LZ18" s="31"/>
      <c r="MA18" s="31">
        <v>1</v>
      </c>
      <c r="MB18" s="31"/>
      <c r="MC18" s="40"/>
      <c r="MD18" s="31">
        <v>1</v>
      </c>
      <c r="ME18" s="31"/>
      <c r="MF18" s="31"/>
      <c r="MG18" s="31">
        <v>1</v>
      </c>
      <c r="MH18" s="31"/>
      <c r="MI18" s="31"/>
      <c r="MJ18" s="31">
        <v>1</v>
      </c>
      <c r="MK18" s="31"/>
      <c r="ML18" s="31"/>
      <c r="MM18" s="31">
        <v>1</v>
      </c>
      <c r="MN18" s="31"/>
      <c r="MO18" s="31"/>
    </row>
    <row r="19" spans="1:353" ht="15.75">
      <c r="A19" s="10">
        <v>6</v>
      </c>
      <c r="B19" s="26" t="s">
        <v>599</v>
      </c>
      <c r="C19" s="28"/>
      <c r="D19" s="28"/>
      <c r="E19" s="28">
        <v>1</v>
      </c>
      <c r="F19" s="26"/>
      <c r="G19" s="26">
        <v>1</v>
      </c>
      <c r="H19" s="26"/>
      <c r="I19" s="26"/>
      <c r="J19" s="26">
        <v>1</v>
      </c>
      <c r="K19" s="26"/>
      <c r="L19" s="26"/>
      <c r="M19" s="26">
        <v>1</v>
      </c>
      <c r="N19" s="26"/>
      <c r="O19" s="26">
        <v>1</v>
      </c>
      <c r="P19" s="26"/>
      <c r="Q19" s="26"/>
      <c r="R19" s="26"/>
      <c r="S19" s="26">
        <v>1</v>
      </c>
      <c r="T19" s="26"/>
      <c r="U19" s="26">
        <v>1</v>
      </c>
      <c r="V19" s="26"/>
      <c r="W19" s="26"/>
      <c r="X19" s="26">
        <v>1</v>
      </c>
      <c r="Y19" s="26"/>
      <c r="Z19" s="26"/>
      <c r="AA19" s="26">
        <v>1</v>
      </c>
      <c r="AB19" s="26"/>
      <c r="AC19" s="26"/>
      <c r="AD19" s="26"/>
      <c r="AE19" s="26"/>
      <c r="AF19" s="26">
        <v>1</v>
      </c>
      <c r="AG19" s="26"/>
      <c r="AH19" s="26">
        <v>1</v>
      </c>
      <c r="AI19" s="26"/>
      <c r="AJ19" s="26">
        <v>1</v>
      </c>
      <c r="AK19" s="26"/>
      <c r="AL19" s="26"/>
      <c r="AM19" s="26"/>
      <c r="AN19" s="26">
        <v>1</v>
      </c>
      <c r="AO19" s="26"/>
      <c r="AP19" s="26"/>
      <c r="AQ19" s="26">
        <v>1</v>
      </c>
      <c r="AR19" s="26"/>
      <c r="AS19" s="26"/>
      <c r="AT19" s="26">
        <v>1</v>
      </c>
      <c r="AU19" s="26"/>
      <c r="AV19" s="26"/>
      <c r="AW19" s="26">
        <v>1</v>
      </c>
      <c r="AX19" s="26"/>
      <c r="AY19" s="33">
        <v>1</v>
      </c>
      <c r="AZ19" s="26"/>
      <c r="BA19" s="26"/>
      <c r="BB19" s="118">
        <v>1</v>
      </c>
      <c r="BC19" s="36"/>
      <c r="BD19" s="36"/>
      <c r="BE19" s="26">
        <v>1</v>
      </c>
      <c r="BF19" s="26"/>
      <c r="BG19" s="31"/>
      <c r="BH19" s="31"/>
      <c r="BI19" s="31">
        <v>1</v>
      </c>
      <c r="BJ19" s="26"/>
      <c r="BK19" s="26"/>
      <c r="BL19" s="26"/>
      <c r="BM19" s="26">
        <v>1</v>
      </c>
      <c r="BN19" s="26"/>
      <c r="BO19" s="26">
        <v>1</v>
      </c>
      <c r="BP19" s="26"/>
      <c r="BQ19" s="26"/>
      <c r="BR19" s="26"/>
      <c r="BS19" s="26">
        <v>1</v>
      </c>
      <c r="BT19" s="31"/>
      <c r="BU19" s="31">
        <v>1</v>
      </c>
      <c r="BV19" s="31"/>
      <c r="BW19" s="31">
        <v>1</v>
      </c>
      <c r="BX19" s="31"/>
      <c r="BY19" s="31"/>
      <c r="BZ19" s="31"/>
      <c r="CA19" s="31">
        <v>1</v>
      </c>
      <c r="CB19" s="31"/>
      <c r="CC19" s="31">
        <v>1</v>
      </c>
      <c r="CD19" s="31"/>
      <c r="CE19" s="31"/>
      <c r="CF19" s="31"/>
      <c r="CG19" s="31">
        <v>1</v>
      </c>
      <c r="CH19" s="31"/>
      <c r="CI19" s="31"/>
      <c r="CJ19" s="31">
        <v>1</v>
      </c>
      <c r="CK19" s="31"/>
      <c r="CL19" s="31"/>
      <c r="CM19" s="31"/>
      <c r="CN19" s="31">
        <v>1</v>
      </c>
      <c r="CO19" s="31"/>
      <c r="CP19" s="31">
        <v>1</v>
      </c>
      <c r="CQ19" s="31"/>
      <c r="CR19" s="31">
        <v>1</v>
      </c>
      <c r="CS19" s="31"/>
      <c r="CT19" s="31"/>
      <c r="CU19" s="31"/>
      <c r="CV19" s="31">
        <v>1</v>
      </c>
      <c r="CW19" s="31"/>
      <c r="CX19" s="31"/>
      <c r="CY19" s="31">
        <v>1</v>
      </c>
      <c r="CZ19" s="31"/>
      <c r="DA19" s="31"/>
      <c r="DB19" s="31">
        <v>1</v>
      </c>
      <c r="DC19" s="31"/>
      <c r="DD19" s="31"/>
      <c r="DE19" s="31"/>
      <c r="DF19" s="31">
        <v>1</v>
      </c>
      <c r="DG19" s="91"/>
      <c r="DH19" s="31">
        <v>1</v>
      </c>
      <c r="DI19" s="31"/>
      <c r="DJ19" s="91"/>
      <c r="DK19" s="31">
        <v>1</v>
      </c>
      <c r="DL19" s="31"/>
      <c r="DM19" s="91"/>
      <c r="DN19" s="31">
        <v>1</v>
      </c>
      <c r="DO19" s="31"/>
      <c r="DP19" s="91"/>
      <c r="DQ19" s="31">
        <v>1</v>
      </c>
      <c r="DR19" s="31"/>
      <c r="DS19" s="91"/>
      <c r="DT19" s="31">
        <v>1</v>
      </c>
      <c r="DU19" s="31"/>
      <c r="DV19" s="91"/>
      <c r="DW19" s="31">
        <v>1</v>
      </c>
      <c r="DX19" s="31"/>
      <c r="DY19" s="31"/>
      <c r="DZ19" s="31">
        <v>1</v>
      </c>
      <c r="EA19" s="31"/>
      <c r="EB19" s="31"/>
      <c r="EC19" s="31">
        <v>1</v>
      </c>
      <c r="ED19" s="31"/>
      <c r="EE19" s="31"/>
      <c r="EF19" s="31">
        <v>1</v>
      </c>
      <c r="EG19" s="31"/>
      <c r="EH19" s="31"/>
      <c r="EI19" s="31">
        <v>1</v>
      </c>
      <c r="EJ19" s="31"/>
      <c r="EK19" s="31"/>
      <c r="EL19" s="31">
        <v>1</v>
      </c>
      <c r="EM19" s="31"/>
      <c r="EN19" s="31"/>
      <c r="EO19" s="31">
        <v>1</v>
      </c>
      <c r="EP19" s="31"/>
      <c r="EQ19" s="31"/>
      <c r="ER19" s="31">
        <v>1</v>
      </c>
      <c r="ES19" s="31"/>
      <c r="ET19" s="31"/>
      <c r="EU19" s="31"/>
      <c r="EV19" s="31">
        <v>1</v>
      </c>
      <c r="EW19" s="31"/>
      <c r="EX19" s="31"/>
      <c r="EY19" s="31">
        <v>1</v>
      </c>
      <c r="EZ19" s="31"/>
      <c r="FA19" s="31"/>
      <c r="FB19" s="31">
        <v>1</v>
      </c>
      <c r="FC19" s="31"/>
      <c r="FD19" s="31"/>
      <c r="FE19" s="31">
        <v>1</v>
      </c>
      <c r="FF19" s="31"/>
      <c r="FG19" s="31">
        <v>1</v>
      </c>
      <c r="FH19" s="31"/>
      <c r="FI19" s="31"/>
      <c r="FJ19" s="31"/>
      <c r="FK19" s="31">
        <v>1</v>
      </c>
      <c r="FL19" s="31"/>
      <c r="FM19" s="31"/>
      <c r="FN19" s="31">
        <v>1</v>
      </c>
      <c r="FO19" s="31"/>
      <c r="FP19" s="31"/>
      <c r="FQ19" s="31">
        <v>1</v>
      </c>
      <c r="FR19" s="31"/>
      <c r="FS19" s="31"/>
      <c r="FT19" s="31">
        <v>1</v>
      </c>
      <c r="FU19" s="31"/>
      <c r="FV19" s="31"/>
      <c r="FW19" s="31"/>
      <c r="FX19" s="31"/>
      <c r="FY19" s="31">
        <v>1</v>
      </c>
      <c r="FZ19" s="31"/>
      <c r="GA19" s="31"/>
      <c r="GB19" s="31">
        <v>1</v>
      </c>
      <c r="GC19" s="31"/>
      <c r="GD19" s="31"/>
      <c r="GE19" s="31">
        <v>1</v>
      </c>
      <c r="GF19" s="31"/>
      <c r="GG19" s="31"/>
      <c r="GH19" s="31">
        <v>1</v>
      </c>
      <c r="GI19" s="31"/>
      <c r="GJ19" s="31"/>
      <c r="GK19" s="31">
        <v>1</v>
      </c>
      <c r="GL19" s="31"/>
      <c r="GM19" s="31"/>
      <c r="GN19" s="31"/>
      <c r="GO19" s="31">
        <v>1</v>
      </c>
      <c r="GP19" s="31"/>
      <c r="GQ19" s="31"/>
      <c r="GR19" s="31">
        <v>1</v>
      </c>
      <c r="GS19" s="31"/>
      <c r="GT19" s="31">
        <v>1</v>
      </c>
      <c r="GU19" s="31"/>
      <c r="GV19" s="31"/>
      <c r="GW19" s="31"/>
      <c r="GX19" s="31">
        <v>1</v>
      </c>
      <c r="GY19" s="31"/>
      <c r="GZ19" s="31">
        <v>1</v>
      </c>
      <c r="HA19" s="31"/>
      <c r="HB19" s="31"/>
      <c r="HC19" s="31">
        <v>1</v>
      </c>
      <c r="HD19" s="31"/>
      <c r="HE19" s="31"/>
      <c r="HF19" s="31">
        <v>1</v>
      </c>
      <c r="HG19" s="31"/>
      <c r="HH19" s="31"/>
      <c r="HI19" s="31">
        <v>1</v>
      </c>
      <c r="HJ19" s="31"/>
      <c r="HK19" s="31"/>
      <c r="HL19" s="31">
        <v>1</v>
      </c>
      <c r="HM19" s="31"/>
      <c r="HN19" s="31">
        <v>1</v>
      </c>
      <c r="HO19" s="31"/>
      <c r="HP19" s="31"/>
      <c r="HQ19" s="31"/>
      <c r="HR19" s="31"/>
      <c r="HS19" s="31">
        <v>1</v>
      </c>
      <c r="HT19" s="31"/>
      <c r="HU19" s="31"/>
      <c r="HV19" s="31">
        <v>1</v>
      </c>
      <c r="HW19" s="31">
        <v>1</v>
      </c>
      <c r="HX19" s="31"/>
      <c r="HY19" s="31"/>
      <c r="HZ19" s="31"/>
      <c r="IA19" s="31">
        <v>1</v>
      </c>
      <c r="IB19" s="31"/>
      <c r="IC19" s="31"/>
      <c r="ID19" s="31"/>
      <c r="IE19" s="31">
        <v>1</v>
      </c>
      <c r="IF19" s="31">
        <v>1</v>
      </c>
      <c r="IG19" s="31"/>
      <c r="IH19" s="31"/>
      <c r="II19" s="31"/>
      <c r="IJ19" s="31">
        <v>1</v>
      </c>
      <c r="IK19" s="31"/>
      <c r="IL19" s="31">
        <v>1</v>
      </c>
      <c r="IM19" s="31"/>
      <c r="IN19" s="31"/>
      <c r="IO19" s="31"/>
      <c r="IP19" s="31"/>
      <c r="IQ19" s="31"/>
      <c r="IR19" s="31"/>
      <c r="IS19" s="31"/>
      <c r="IT19" s="31">
        <v>1</v>
      </c>
      <c r="IU19" s="31"/>
      <c r="IV19" s="31">
        <v>1</v>
      </c>
      <c r="IW19" s="31"/>
      <c r="IX19" s="31">
        <v>1</v>
      </c>
      <c r="IY19" s="31"/>
      <c r="IZ19" s="31"/>
      <c r="JA19" s="31"/>
      <c r="JB19" s="31">
        <v>1</v>
      </c>
      <c r="JC19" s="31"/>
      <c r="JD19" s="31"/>
      <c r="JE19" s="31">
        <v>1</v>
      </c>
      <c r="JF19" s="31"/>
      <c r="JG19" s="31"/>
      <c r="JH19" s="31"/>
      <c r="JI19" s="31">
        <v>1</v>
      </c>
      <c r="JJ19" s="31"/>
      <c r="JK19" s="31">
        <v>1</v>
      </c>
      <c r="JL19" s="31"/>
      <c r="JM19" s="31"/>
      <c r="JN19" s="31">
        <v>1</v>
      </c>
      <c r="JO19" s="31"/>
      <c r="JP19" s="31"/>
      <c r="JQ19" s="31"/>
      <c r="JR19" s="31">
        <v>1</v>
      </c>
      <c r="JS19" s="31"/>
      <c r="JT19" s="31">
        <v>1</v>
      </c>
      <c r="JU19" s="31"/>
      <c r="JV19" s="31"/>
      <c r="JW19" s="31">
        <v>1</v>
      </c>
      <c r="JX19" s="31"/>
      <c r="JY19" s="31"/>
      <c r="JZ19" s="31">
        <v>1</v>
      </c>
      <c r="KA19" s="31"/>
      <c r="KB19" s="31"/>
      <c r="KC19" s="31"/>
      <c r="KD19" s="31">
        <v>1</v>
      </c>
      <c r="KE19" s="77">
        <v>1</v>
      </c>
      <c r="KF19" s="26"/>
      <c r="KG19" s="31"/>
      <c r="KH19" s="26">
        <v>1</v>
      </c>
      <c r="KI19" s="26"/>
      <c r="KJ19" s="31"/>
      <c r="KK19" s="26">
        <v>1</v>
      </c>
      <c r="KL19" s="26"/>
      <c r="KM19" s="31"/>
      <c r="KN19" s="26">
        <v>1</v>
      </c>
      <c r="KO19" s="26"/>
      <c r="KP19" s="31"/>
      <c r="KQ19" s="26">
        <v>1</v>
      </c>
      <c r="KR19" s="26"/>
      <c r="KS19" s="31"/>
      <c r="KT19" s="26">
        <v>1</v>
      </c>
      <c r="KU19" s="26"/>
      <c r="KV19" s="31"/>
      <c r="KW19" s="26">
        <v>1</v>
      </c>
      <c r="KX19" s="26"/>
      <c r="KY19" s="31"/>
      <c r="KZ19" s="26">
        <v>1</v>
      </c>
      <c r="LA19" s="26"/>
      <c r="LB19" s="31"/>
      <c r="LC19" s="26">
        <v>1</v>
      </c>
      <c r="LD19" s="26"/>
      <c r="LE19" s="31"/>
      <c r="LF19" s="26">
        <v>1</v>
      </c>
      <c r="LG19" s="26"/>
      <c r="LH19" s="31"/>
      <c r="LI19" s="26">
        <v>1</v>
      </c>
      <c r="LJ19" s="26"/>
      <c r="LK19" s="31"/>
      <c r="LL19" s="26">
        <v>1</v>
      </c>
      <c r="LM19" s="26"/>
      <c r="LN19" s="31"/>
      <c r="LO19" s="26">
        <v>1</v>
      </c>
      <c r="LP19" s="26"/>
      <c r="LQ19" s="31"/>
      <c r="LR19" s="26">
        <v>1</v>
      </c>
      <c r="LS19" s="26"/>
      <c r="LT19" s="31"/>
      <c r="LU19" s="26">
        <v>1</v>
      </c>
      <c r="LV19" s="26"/>
      <c r="LW19" s="31"/>
      <c r="LX19" s="26">
        <v>1</v>
      </c>
      <c r="LY19" s="26"/>
      <c r="LZ19" s="31"/>
      <c r="MA19" s="26">
        <v>1</v>
      </c>
      <c r="MB19" s="26"/>
      <c r="MC19" s="40"/>
      <c r="MD19" s="26">
        <v>1</v>
      </c>
      <c r="ME19" s="26"/>
      <c r="MF19" s="31"/>
      <c r="MG19" s="26">
        <v>1</v>
      </c>
      <c r="MH19" s="26"/>
      <c r="MI19" s="31"/>
      <c r="MJ19" s="26">
        <v>1</v>
      </c>
      <c r="MK19" s="26"/>
      <c r="ML19" s="31"/>
      <c r="MM19" s="26">
        <v>1</v>
      </c>
      <c r="MN19" s="26"/>
      <c r="MO19" s="31"/>
    </row>
    <row r="20" spans="1:353" ht="15.75">
      <c r="A20" s="10">
        <v>7</v>
      </c>
      <c r="B20" s="26" t="s">
        <v>600</v>
      </c>
      <c r="C20" s="28"/>
      <c r="D20" s="28">
        <v>1</v>
      </c>
      <c r="E20" s="28"/>
      <c r="F20" s="26"/>
      <c r="G20" s="26">
        <v>1</v>
      </c>
      <c r="H20" s="26"/>
      <c r="I20" s="26">
        <v>1</v>
      </c>
      <c r="J20" s="26"/>
      <c r="K20" s="26"/>
      <c r="L20" s="26">
        <v>1</v>
      </c>
      <c r="M20" s="26"/>
      <c r="N20" s="26"/>
      <c r="O20" s="26"/>
      <c r="P20" s="26">
        <v>1</v>
      </c>
      <c r="Q20" s="26"/>
      <c r="R20" s="26">
        <v>1</v>
      </c>
      <c r="S20" s="26"/>
      <c r="T20" s="26"/>
      <c r="U20" s="26">
        <v>1</v>
      </c>
      <c r="V20" s="26"/>
      <c r="W20" s="26"/>
      <c r="X20" s="26">
        <v>1</v>
      </c>
      <c r="Y20" s="26"/>
      <c r="Z20" s="26"/>
      <c r="AA20" s="26">
        <v>1</v>
      </c>
      <c r="AB20" s="26"/>
      <c r="AC20" s="26"/>
      <c r="AD20" s="26">
        <v>1</v>
      </c>
      <c r="AE20" s="26"/>
      <c r="AF20" s="26"/>
      <c r="AG20" s="26">
        <v>1</v>
      </c>
      <c r="AH20" s="26"/>
      <c r="AI20" s="26"/>
      <c r="AJ20" s="26">
        <v>1</v>
      </c>
      <c r="AK20" s="26"/>
      <c r="AL20" s="26"/>
      <c r="AM20" s="26">
        <v>1</v>
      </c>
      <c r="AN20" s="26"/>
      <c r="AO20" s="26"/>
      <c r="AP20" s="26">
        <v>1</v>
      </c>
      <c r="AQ20" s="26"/>
      <c r="AR20" s="26"/>
      <c r="AS20" s="26">
        <v>1</v>
      </c>
      <c r="AT20" s="26"/>
      <c r="AU20" s="26"/>
      <c r="AV20" s="26">
        <v>1</v>
      </c>
      <c r="AW20" s="26"/>
      <c r="AX20" s="26"/>
      <c r="AY20" s="33">
        <v>1</v>
      </c>
      <c r="AZ20" s="26"/>
      <c r="BA20" s="26"/>
      <c r="BB20" s="118"/>
      <c r="BC20" s="36">
        <v>1</v>
      </c>
      <c r="BD20" s="36"/>
      <c r="BE20" s="26"/>
      <c r="BF20" s="26">
        <v>1</v>
      </c>
      <c r="BG20" s="31"/>
      <c r="BH20" s="31"/>
      <c r="BI20" s="31">
        <v>1</v>
      </c>
      <c r="BJ20" s="26"/>
      <c r="BK20" s="26"/>
      <c r="BL20" s="26">
        <v>1</v>
      </c>
      <c r="BM20" s="26"/>
      <c r="BN20" s="26">
        <v>1</v>
      </c>
      <c r="BO20" s="26"/>
      <c r="BP20" s="26"/>
      <c r="BQ20" s="26"/>
      <c r="BR20" s="26">
        <v>1</v>
      </c>
      <c r="BS20" s="26"/>
      <c r="BT20" s="31"/>
      <c r="BU20" s="31">
        <v>1</v>
      </c>
      <c r="BV20" s="31"/>
      <c r="BW20" s="31">
        <v>1</v>
      </c>
      <c r="BX20" s="31"/>
      <c r="BY20" s="31"/>
      <c r="BZ20" s="31">
        <v>1</v>
      </c>
      <c r="CA20" s="31"/>
      <c r="CB20" s="31"/>
      <c r="CC20" s="31">
        <v>1</v>
      </c>
      <c r="CD20" s="31"/>
      <c r="CE20" s="31"/>
      <c r="CF20" s="31">
        <v>1</v>
      </c>
      <c r="CG20" s="31"/>
      <c r="CH20" s="31"/>
      <c r="CI20" s="31"/>
      <c r="CJ20" s="31">
        <v>1</v>
      </c>
      <c r="CK20" s="31"/>
      <c r="CL20" s="31"/>
      <c r="CM20" s="31">
        <v>1</v>
      </c>
      <c r="CN20" s="31"/>
      <c r="CO20" s="31">
        <v>1</v>
      </c>
      <c r="CP20" s="31"/>
      <c r="CQ20" s="31"/>
      <c r="CR20" s="31">
        <v>1</v>
      </c>
      <c r="CS20" s="31"/>
      <c r="CT20" s="31"/>
      <c r="CU20" s="31"/>
      <c r="CV20" s="31">
        <v>1</v>
      </c>
      <c r="CW20" s="31"/>
      <c r="CX20" s="31"/>
      <c r="CY20" s="31">
        <v>1</v>
      </c>
      <c r="CZ20" s="31"/>
      <c r="DA20" s="31">
        <v>1</v>
      </c>
      <c r="DB20" s="31"/>
      <c r="DC20" s="31"/>
      <c r="DD20" s="31"/>
      <c r="DE20" s="31">
        <v>1</v>
      </c>
      <c r="DF20" s="31"/>
      <c r="DG20" s="91">
        <v>1</v>
      </c>
      <c r="DH20" s="31"/>
      <c r="DI20" s="31"/>
      <c r="DJ20" s="91">
        <v>1</v>
      </c>
      <c r="DK20" s="31"/>
      <c r="DL20" s="31"/>
      <c r="DM20" s="91">
        <v>1</v>
      </c>
      <c r="DN20" s="31"/>
      <c r="DO20" s="31"/>
      <c r="DP20" s="91">
        <v>1</v>
      </c>
      <c r="DQ20" s="31"/>
      <c r="DR20" s="31"/>
      <c r="DS20" s="91">
        <v>1</v>
      </c>
      <c r="DT20" s="31"/>
      <c r="DU20" s="31"/>
      <c r="DV20" s="91">
        <v>1</v>
      </c>
      <c r="DW20" s="31"/>
      <c r="DX20" s="31"/>
      <c r="DY20" s="31">
        <v>1</v>
      </c>
      <c r="DZ20" s="31"/>
      <c r="EA20" s="31"/>
      <c r="EB20" s="31"/>
      <c r="EC20" s="31">
        <v>1</v>
      </c>
      <c r="ED20" s="31"/>
      <c r="EE20" s="31"/>
      <c r="EF20" s="31">
        <v>1</v>
      </c>
      <c r="EG20" s="31"/>
      <c r="EH20" s="31"/>
      <c r="EI20" s="31">
        <v>1</v>
      </c>
      <c r="EJ20" s="31"/>
      <c r="EK20" s="31">
        <v>1</v>
      </c>
      <c r="EL20" s="31"/>
      <c r="EM20" s="31"/>
      <c r="EN20" s="31">
        <v>1</v>
      </c>
      <c r="EO20" s="31"/>
      <c r="EP20" s="31"/>
      <c r="EQ20" s="31">
        <v>1</v>
      </c>
      <c r="ER20" s="31"/>
      <c r="ES20" s="31"/>
      <c r="ET20" s="31"/>
      <c r="EU20" s="31">
        <v>1</v>
      </c>
      <c r="EV20" s="31"/>
      <c r="EW20" s="31"/>
      <c r="EX20" s="31">
        <v>1</v>
      </c>
      <c r="EY20" s="31"/>
      <c r="EZ20" s="31"/>
      <c r="FA20" s="31">
        <v>1</v>
      </c>
      <c r="FB20" s="31"/>
      <c r="FC20" s="31"/>
      <c r="FD20" s="31">
        <v>1</v>
      </c>
      <c r="FE20" s="31"/>
      <c r="FF20" s="31">
        <v>1</v>
      </c>
      <c r="FG20" s="31"/>
      <c r="FH20" s="31"/>
      <c r="FI20" s="31">
        <v>1</v>
      </c>
      <c r="FJ20" s="31"/>
      <c r="FK20" s="31"/>
      <c r="FL20" s="31">
        <v>1</v>
      </c>
      <c r="FM20" s="31"/>
      <c r="FN20" s="31"/>
      <c r="FO20" s="31">
        <v>1</v>
      </c>
      <c r="FP20" s="31"/>
      <c r="FQ20" s="31"/>
      <c r="FR20" s="31">
        <v>1</v>
      </c>
      <c r="FS20" s="31"/>
      <c r="FT20" s="31"/>
      <c r="FU20" s="31"/>
      <c r="FV20" s="31">
        <v>1</v>
      </c>
      <c r="FW20" s="31"/>
      <c r="FX20" s="31">
        <v>1</v>
      </c>
      <c r="FY20" s="31"/>
      <c r="FZ20" s="31"/>
      <c r="GA20" s="31"/>
      <c r="GB20" s="31">
        <v>1</v>
      </c>
      <c r="GC20" s="31"/>
      <c r="GD20" s="31"/>
      <c r="GE20" s="31">
        <v>1</v>
      </c>
      <c r="GF20" s="31"/>
      <c r="GG20" s="31">
        <v>1</v>
      </c>
      <c r="GH20" s="31"/>
      <c r="GI20" s="31"/>
      <c r="GJ20" s="31"/>
      <c r="GK20" s="31">
        <v>1</v>
      </c>
      <c r="GL20" s="31"/>
      <c r="GM20" s="31"/>
      <c r="GN20" s="31"/>
      <c r="GO20" s="31">
        <v>1</v>
      </c>
      <c r="GP20" s="31"/>
      <c r="GQ20" s="31">
        <v>1</v>
      </c>
      <c r="GR20" s="31"/>
      <c r="GS20" s="31"/>
      <c r="GT20" s="31">
        <v>1</v>
      </c>
      <c r="GU20" s="31"/>
      <c r="GV20" s="31"/>
      <c r="GW20" s="31">
        <v>1</v>
      </c>
      <c r="GX20" s="31"/>
      <c r="GY20" s="31">
        <v>1</v>
      </c>
      <c r="GZ20" s="31"/>
      <c r="HA20" s="31"/>
      <c r="HB20" s="31">
        <v>1</v>
      </c>
      <c r="HC20" s="31"/>
      <c r="HD20" s="31"/>
      <c r="HE20" s="31">
        <v>1</v>
      </c>
      <c r="HF20" s="31"/>
      <c r="HG20" s="31"/>
      <c r="HH20" s="31"/>
      <c r="HI20" s="31">
        <v>1</v>
      </c>
      <c r="HJ20" s="31"/>
      <c r="HK20" s="31"/>
      <c r="HL20" s="31">
        <v>1</v>
      </c>
      <c r="HM20" s="31"/>
      <c r="HN20" s="31">
        <v>1</v>
      </c>
      <c r="HO20" s="31"/>
      <c r="HP20" s="31"/>
      <c r="HQ20" s="31">
        <v>1</v>
      </c>
      <c r="HR20" s="31"/>
      <c r="HS20" s="31"/>
      <c r="HT20" s="31">
        <v>1</v>
      </c>
      <c r="HU20" s="31"/>
      <c r="HV20" s="31"/>
      <c r="HW20" s="31">
        <v>1</v>
      </c>
      <c r="HX20" s="31"/>
      <c r="HY20" s="31"/>
      <c r="HZ20" s="31"/>
      <c r="IA20" s="31">
        <v>1</v>
      </c>
      <c r="IB20" s="31"/>
      <c r="IC20" s="31"/>
      <c r="ID20" s="31">
        <v>1</v>
      </c>
      <c r="IE20" s="31"/>
      <c r="IF20" s="31">
        <v>1</v>
      </c>
      <c r="IG20" s="31"/>
      <c r="IH20" s="31"/>
      <c r="II20" s="31"/>
      <c r="IJ20" s="31">
        <v>1</v>
      </c>
      <c r="IK20" s="31"/>
      <c r="IL20" s="31">
        <v>1</v>
      </c>
      <c r="IM20" s="31"/>
      <c r="IN20" s="31"/>
      <c r="IO20" s="31"/>
      <c r="IP20" s="31"/>
      <c r="IQ20" s="31"/>
      <c r="IR20" s="31">
        <v>1</v>
      </c>
      <c r="IS20" s="31"/>
      <c r="IT20" s="31"/>
      <c r="IU20" s="31">
        <v>1</v>
      </c>
      <c r="IV20" s="31"/>
      <c r="IW20" s="31"/>
      <c r="IX20" s="31">
        <v>1</v>
      </c>
      <c r="IY20" s="31"/>
      <c r="IZ20" s="31"/>
      <c r="JA20" s="31"/>
      <c r="JB20" s="31">
        <v>1</v>
      </c>
      <c r="JC20" s="31"/>
      <c r="JD20" s="31">
        <v>1</v>
      </c>
      <c r="JE20" s="31"/>
      <c r="JF20" s="31"/>
      <c r="JG20" s="31"/>
      <c r="JH20" s="31">
        <v>1</v>
      </c>
      <c r="JI20" s="31"/>
      <c r="JJ20" s="31">
        <v>1</v>
      </c>
      <c r="JK20" s="31"/>
      <c r="JL20" s="31"/>
      <c r="JM20" s="31"/>
      <c r="JN20" s="31"/>
      <c r="JO20" s="31">
        <v>1</v>
      </c>
      <c r="JP20" s="31"/>
      <c r="JQ20" s="31"/>
      <c r="JR20" s="31">
        <v>1</v>
      </c>
      <c r="JS20" s="31"/>
      <c r="JT20" s="31">
        <v>1</v>
      </c>
      <c r="JU20" s="31"/>
      <c r="JV20" s="31"/>
      <c r="JW20" s="31">
        <v>1</v>
      </c>
      <c r="JX20" s="31"/>
      <c r="JY20" s="31"/>
      <c r="JZ20" s="31">
        <v>1</v>
      </c>
      <c r="KA20" s="31"/>
      <c r="KB20" s="31"/>
      <c r="KC20" s="31">
        <v>1</v>
      </c>
      <c r="KD20" s="31"/>
      <c r="KE20" s="77">
        <v>1</v>
      </c>
      <c r="KF20" s="26"/>
      <c r="KG20" s="31"/>
      <c r="KH20" s="26">
        <v>1</v>
      </c>
      <c r="KI20" s="26"/>
      <c r="KJ20" s="31"/>
      <c r="KK20" s="26">
        <v>1</v>
      </c>
      <c r="KL20" s="26"/>
      <c r="KM20" s="31"/>
      <c r="KN20" s="26">
        <v>1</v>
      </c>
      <c r="KO20" s="26"/>
      <c r="KP20" s="31"/>
      <c r="KQ20" s="26">
        <v>1</v>
      </c>
      <c r="KR20" s="26"/>
      <c r="KS20" s="31"/>
      <c r="KT20" s="26">
        <v>1</v>
      </c>
      <c r="KU20" s="26"/>
      <c r="KV20" s="31"/>
      <c r="KW20" s="26">
        <v>1</v>
      </c>
      <c r="KX20" s="26"/>
      <c r="KY20" s="31"/>
      <c r="KZ20" s="26">
        <v>1</v>
      </c>
      <c r="LA20" s="26"/>
      <c r="LB20" s="31"/>
      <c r="LC20" s="26">
        <v>1</v>
      </c>
      <c r="LD20" s="26"/>
      <c r="LE20" s="31"/>
      <c r="LF20" s="26">
        <v>1</v>
      </c>
      <c r="LG20" s="26"/>
      <c r="LH20" s="31"/>
      <c r="LI20" s="26">
        <v>1</v>
      </c>
      <c r="LJ20" s="26"/>
      <c r="LK20" s="31"/>
      <c r="LL20" s="26">
        <v>1</v>
      </c>
      <c r="LM20" s="26"/>
      <c r="LN20" s="31"/>
      <c r="LO20" s="26">
        <v>1</v>
      </c>
      <c r="LP20" s="26"/>
      <c r="LQ20" s="31"/>
      <c r="LR20" s="26">
        <v>1</v>
      </c>
      <c r="LS20" s="26"/>
      <c r="LT20" s="31"/>
      <c r="LU20" s="26">
        <v>1</v>
      </c>
      <c r="LV20" s="26"/>
      <c r="LW20" s="31"/>
      <c r="LX20" s="26">
        <v>1</v>
      </c>
      <c r="LY20" s="26"/>
      <c r="LZ20" s="31"/>
      <c r="MA20" s="26">
        <v>1</v>
      </c>
      <c r="MB20" s="26"/>
      <c r="MC20" s="40"/>
      <c r="MD20" s="26">
        <v>1</v>
      </c>
      <c r="ME20" s="26"/>
      <c r="MF20" s="31"/>
      <c r="MG20" s="26">
        <v>1</v>
      </c>
      <c r="MH20" s="26"/>
      <c r="MI20" s="31"/>
      <c r="MJ20" s="26">
        <v>1</v>
      </c>
      <c r="MK20" s="26"/>
      <c r="ML20" s="31"/>
      <c r="MM20" s="26">
        <v>1</v>
      </c>
      <c r="MN20" s="26"/>
      <c r="MO20" s="31"/>
    </row>
    <row r="21" spans="1:353" ht="15.75">
      <c r="A21" s="11">
        <v>8</v>
      </c>
      <c r="B21" s="26" t="s">
        <v>601</v>
      </c>
      <c r="C21" s="28"/>
      <c r="D21" s="28">
        <v>1</v>
      </c>
      <c r="E21" s="28"/>
      <c r="F21" s="26"/>
      <c r="G21" s="26">
        <v>1</v>
      </c>
      <c r="H21" s="26"/>
      <c r="I21" s="26">
        <v>1</v>
      </c>
      <c r="J21" s="26"/>
      <c r="K21" s="26"/>
      <c r="L21" s="26">
        <v>1</v>
      </c>
      <c r="M21" s="26"/>
      <c r="N21" s="26"/>
      <c r="O21" s="26"/>
      <c r="P21" s="26">
        <v>1</v>
      </c>
      <c r="Q21" s="26"/>
      <c r="R21" s="26">
        <v>1</v>
      </c>
      <c r="S21" s="26"/>
      <c r="T21" s="26"/>
      <c r="U21" s="26">
        <v>1</v>
      </c>
      <c r="V21" s="26"/>
      <c r="W21" s="26"/>
      <c r="X21" s="26">
        <v>1</v>
      </c>
      <c r="Y21" s="26"/>
      <c r="Z21" s="26"/>
      <c r="AA21" s="26">
        <v>1</v>
      </c>
      <c r="AB21" s="26"/>
      <c r="AC21" s="26"/>
      <c r="AD21" s="26">
        <v>1</v>
      </c>
      <c r="AE21" s="26"/>
      <c r="AF21" s="26">
        <v>1</v>
      </c>
      <c r="AG21" s="26">
        <v>1</v>
      </c>
      <c r="AH21" s="26"/>
      <c r="AI21" s="26"/>
      <c r="AJ21" s="26">
        <v>1</v>
      </c>
      <c r="AK21" s="26"/>
      <c r="AL21" s="26"/>
      <c r="AM21" s="26">
        <v>1</v>
      </c>
      <c r="AN21" s="26"/>
      <c r="AO21" s="26"/>
      <c r="AP21" s="26">
        <v>1</v>
      </c>
      <c r="AQ21" s="26"/>
      <c r="AR21" s="26"/>
      <c r="AS21" s="26">
        <v>1</v>
      </c>
      <c r="AT21" s="26"/>
      <c r="AU21" s="26"/>
      <c r="AV21" s="26">
        <v>1</v>
      </c>
      <c r="AW21" s="26"/>
      <c r="AX21" s="26"/>
      <c r="AY21" s="33">
        <v>1</v>
      </c>
      <c r="AZ21" s="26"/>
      <c r="BA21" s="26"/>
      <c r="BB21" s="118">
        <v>1</v>
      </c>
      <c r="BC21" s="36"/>
      <c r="BD21" s="36"/>
      <c r="BE21" s="26">
        <v>1</v>
      </c>
      <c r="BF21" s="26"/>
      <c r="BG21" s="31"/>
      <c r="BH21" s="31">
        <v>1</v>
      </c>
      <c r="BI21" s="31"/>
      <c r="BJ21" s="26"/>
      <c r="BK21" s="26"/>
      <c r="BL21" s="26">
        <v>1</v>
      </c>
      <c r="BM21" s="26"/>
      <c r="BN21" s="26">
        <v>1</v>
      </c>
      <c r="BO21" s="26"/>
      <c r="BP21" s="26"/>
      <c r="BQ21" s="26">
        <v>1</v>
      </c>
      <c r="BR21" s="26"/>
      <c r="BS21" s="26"/>
      <c r="BT21" s="31">
        <v>1</v>
      </c>
      <c r="BU21" s="31"/>
      <c r="BV21" s="31"/>
      <c r="BW21" s="31">
        <v>1</v>
      </c>
      <c r="BX21" s="31"/>
      <c r="BY21" s="31"/>
      <c r="BZ21" s="31">
        <v>1</v>
      </c>
      <c r="CA21" s="31"/>
      <c r="CB21" s="31"/>
      <c r="CC21" s="31">
        <v>1</v>
      </c>
      <c r="CD21" s="31"/>
      <c r="CE21" s="31"/>
      <c r="CF21" s="31">
        <v>1</v>
      </c>
      <c r="CG21" s="31"/>
      <c r="CH21" s="31"/>
      <c r="CI21" s="31">
        <v>1</v>
      </c>
      <c r="CJ21" s="31"/>
      <c r="CK21" s="31"/>
      <c r="CL21" s="31"/>
      <c r="CM21" s="31">
        <v>1</v>
      </c>
      <c r="CN21" s="31"/>
      <c r="CO21" s="31">
        <v>1</v>
      </c>
      <c r="CP21" s="31"/>
      <c r="CQ21" s="31"/>
      <c r="CR21" s="31">
        <v>1</v>
      </c>
      <c r="CS21" s="31"/>
      <c r="CT21" s="31"/>
      <c r="CU21" s="31">
        <v>1</v>
      </c>
      <c r="CV21" s="31"/>
      <c r="CW21" s="31"/>
      <c r="CX21" s="31"/>
      <c r="CY21" s="31">
        <v>1</v>
      </c>
      <c r="CZ21" s="31"/>
      <c r="DA21" s="31"/>
      <c r="DB21" s="31">
        <v>1</v>
      </c>
      <c r="DC21" s="31"/>
      <c r="DD21" s="31"/>
      <c r="DE21" s="31">
        <v>1</v>
      </c>
      <c r="DF21" s="31"/>
      <c r="DG21" s="91">
        <v>1</v>
      </c>
      <c r="DH21" s="31"/>
      <c r="DI21" s="31"/>
      <c r="DJ21" s="91">
        <v>1</v>
      </c>
      <c r="DK21" s="31"/>
      <c r="DL21" s="31"/>
      <c r="DM21" s="91">
        <v>1</v>
      </c>
      <c r="DN21" s="31"/>
      <c r="DO21" s="31"/>
      <c r="DP21" s="91">
        <v>1</v>
      </c>
      <c r="DQ21" s="31"/>
      <c r="DR21" s="31"/>
      <c r="DS21" s="91">
        <v>1</v>
      </c>
      <c r="DT21" s="31"/>
      <c r="DU21" s="31"/>
      <c r="DV21" s="91">
        <v>1</v>
      </c>
      <c r="DW21" s="31"/>
      <c r="DX21" s="31"/>
      <c r="DY21" s="31">
        <v>1</v>
      </c>
      <c r="DZ21" s="31"/>
      <c r="EA21" s="31"/>
      <c r="EB21" s="31">
        <v>1</v>
      </c>
      <c r="EC21" s="31"/>
      <c r="ED21" s="31"/>
      <c r="EE21" s="31">
        <v>1</v>
      </c>
      <c r="EF21" s="31"/>
      <c r="EG21" s="31"/>
      <c r="EH21" s="31">
        <v>1</v>
      </c>
      <c r="EI21" s="31"/>
      <c r="EJ21" s="31"/>
      <c r="EK21" s="31">
        <v>1</v>
      </c>
      <c r="EL21" s="31"/>
      <c r="EM21" s="31"/>
      <c r="EN21" s="31">
        <v>1</v>
      </c>
      <c r="EO21" s="31"/>
      <c r="EP21" s="31"/>
      <c r="EQ21" s="31">
        <v>1</v>
      </c>
      <c r="ER21" s="31"/>
      <c r="ES21" s="31"/>
      <c r="ET21" s="31"/>
      <c r="EU21" s="31">
        <v>1</v>
      </c>
      <c r="EV21" s="31"/>
      <c r="EW21" s="31"/>
      <c r="EX21" s="31">
        <v>1</v>
      </c>
      <c r="EY21" s="31"/>
      <c r="EZ21" s="31">
        <v>1</v>
      </c>
      <c r="FA21" s="31"/>
      <c r="FB21" s="31"/>
      <c r="FC21" s="31"/>
      <c r="FD21" s="31">
        <v>1</v>
      </c>
      <c r="FE21" s="31"/>
      <c r="FF21" s="31">
        <v>1</v>
      </c>
      <c r="FG21" s="31"/>
      <c r="FH21" s="31"/>
      <c r="FI21" s="31">
        <v>1</v>
      </c>
      <c r="FJ21" s="31"/>
      <c r="FK21" s="31"/>
      <c r="FL21" s="31">
        <v>1</v>
      </c>
      <c r="FM21" s="31"/>
      <c r="FN21" s="31"/>
      <c r="FO21" s="31">
        <v>1</v>
      </c>
      <c r="FP21" s="31"/>
      <c r="FQ21" s="31"/>
      <c r="FR21" s="31">
        <v>1</v>
      </c>
      <c r="FS21" s="31"/>
      <c r="FT21" s="31"/>
      <c r="FU21" s="31"/>
      <c r="FV21" s="31">
        <v>1</v>
      </c>
      <c r="FW21" s="31"/>
      <c r="FX21" s="31">
        <v>1</v>
      </c>
      <c r="FY21" s="31"/>
      <c r="FZ21" s="31"/>
      <c r="GA21" s="31"/>
      <c r="GB21" s="31">
        <v>1</v>
      </c>
      <c r="GC21" s="31"/>
      <c r="GD21" s="31"/>
      <c r="GE21" s="31">
        <v>1</v>
      </c>
      <c r="GF21" s="31"/>
      <c r="GG21" s="31">
        <v>1</v>
      </c>
      <c r="GH21" s="31"/>
      <c r="GI21" s="31"/>
      <c r="GJ21" s="31"/>
      <c r="GK21" s="31">
        <v>1</v>
      </c>
      <c r="GL21" s="31"/>
      <c r="GM21" s="31">
        <v>1</v>
      </c>
      <c r="GN21" s="31"/>
      <c r="GO21" s="31"/>
      <c r="GP21" s="31"/>
      <c r="GQ21" s="31">
        <v>1</v>
      </c>
      <c r="GR21" s="31"/>
      <c r="GS21" s="31">
        <v>1</v>
      </c>
      <c r="GT21" s="31"/>
      <c r="GU21" s="31"/>
      <c r="GV21" s="31"/>
      <c r="GW21" s="31">
        <v>1</v>
      </c>
      <c r="GX21" s="31"/>
      <c r="GY21" s="31">
        <v>1</v>
      </c>
      <c r="GZ21" s="31"/>
      <c r="HA21" s="31"/>
      <c r="HB21" s="31">
        <v>1</v>
      </c>
      <c r="HC21" s="31"/>
      <c r="HD21" s="31"/>
      <c r="HE21" s="31">
        <v>1</v>
      </c>
      <c r="HF21" s="31"/>
      <c r="HG21" s="31"/>
      <c r="HH21" s="31">
        <v>1</v>
      </c>
      <c r="HI21" s="31"/>
      <c r="HJ21" s="31"/>
      <c r="HK21" s="31"/>
      <c r="HL21" s="31">
        <v>1</v>
      </c>
      <c r="HM21" s="31"/>
      <c r="HN21" s="31">
        <v>1</v>
      </c>
      <c r="HO21" s="31"/>
      <c r="HP21" s="31"/>
      <c r="HQ21" s="31">
        <v>1</v>
      </c>
      <c r="HR21" s="31"/>
      <c r="HS21" s="31"/>
      <c r="HT21" s="31">
        <v>1</v>
      </c>
      <c r="HU21" s="31"/>
      <c r="HV21" s="31"/>
      <c r="HW21" s="31">
        <v>1</v>
      </c>
      <c r="HX21" s="31"/>
      <c r="HY21" s="31"/>
      <c r="HZ21" s="31">
        <v>1</v>
      </c>
      <c r="IA21" s="31"/>
      <c r="IB21" s="31"/>
      <c r="IC21" s="31"/>
      <c r="ID21" s="31">
        <v>1</v>
      </c>
      <c r="IE21" s="31"/>
      <c r="IF21" s="31">
        <v>1</v>
      </c>
      <c r="IG21" s="31"/>
      <c r="IH21" s="31"/>
      <c r="II21" s="31">
        <v>1</v>
      </c>
      <c r="IJ21" s="31"/>
      <c r="IK21" s="31"/>
      <c r="IL21" s="31">
        <v>1</v>
      </c>
      <c r="IM21" s="31"/>
      <c r="IN21" s="31"/>
      <c r="IO21" s="31"/>
      <c r="IP21" s="31"/>
      <c r="IQ21" s="31"/>
      <c r="IR21" s="31">
        <v>1</v>
      </c>
      <c r="IS21" s="31"/>
      <c r="IT21" s="31"/>
      <c r="IU21" s="31">
        <v>1</v>
      </c>
      <c r="IV21" s="31"/>
      <c r="IW21" s="31"/>
      <c r="IX21" s="31">
        <v>1</v>
      </c>
      <c r="IY21" s="31"/>
      <c r="IZ21" s="31"/>
      <c r="JA21" s="31"/>
      <c r="JB21" s="31">
        <v>1</v>
      </c>
      <c r="JC21" s="31"/>
      <c r="JD21" s="31">
        <v>1</v>
      </c>
      <c r="JE21" s="31"/>
      <c r="JF21" s="31"/>
      <c r="JG21" s="31"/>
      <c r="JH21" s="31">
        <v>1</v>
      </c>
      <c r="JI21" s="31"/>
      <c r="JJ21" s="31">
        <v>1</v>
      </c>
      <c r="JK21" s="31"/>
      <c r="JL21" s="31"/>
      <c r="JM21" s="31">
        <v>1</v>
      </c>
      <c r="JN21" s="31"/>
      <c r="JO21" s="31"/>
      <c r="JP21" s="31"/>
      <c r="JQ21" s="31">
        <v>1</v>
      </c>
      <c r="JR21" s="31"/>
      <c r="JS21" s="31"/>
      <c r="JT21" s="31">
        <v>1</v>
      </c>
      <c r="JU21" s="31"/>
      <c r="JV21" s="31"/>
      <c r="JW21" s="31">
        <v>1</v>
      </c>
      <c r="JX21" s="31"/>
      <c r="JY21" s="31">
        <v>1</v>
      </c>
      <c r="JZ21" s="31"/>
      <c r="KA21" s="31"/>
      <c r="KB21" s="31"/>
      <c r="KC21" s="31">
        <v>1</v>
      </c>
      <c r="KD21" s="31"/>
      <c r="KE21" s="77">
        <v>1</v>
      </c>
      <c r="KF21" s="26"/>
      <c r="KG21" s="31"/>
      <c r="KH21" s="26">
        <v>1</v>
      </c>
      <c r="KI21" s="26"/>
      <c r="KJ21" s="31"/>
      <c r="KK21" s="26">
        <v>1</v>
      </c>
      <c r="KL21" s="26"/>
      <c r="KM21" s="31"/>
      <c r="KN21" s="26">
        <v>1</v>
      </c>
      <c r="KO21" s="26"/>
      <c r="KP21" s="31"/>
      <c r="KQ21" s="26">
        <v>1</v>
      </c>
      <c r="KR21" s="26"/>
      <c r="KS21" s="31"/>
      <c r="KT21" s="26">
        <v>1</v>
      </c>
      <c r="KU21" s="26"/>
      <c r="KV21" s="31"/>
      <c r="KW21" s="26">
        <v>1</v>
      </c>
      <c r="KX21" s="26"/>
      <c r="KY21" s="31"/>
      <c r="KZ21" s="26">
        <v>1</v>
      </c>
      <c r="LA21" s="26"/>
      <c r="LB21" s="31"/>
      <c r="LC21" s="26">
        <v>1</v>
      </c>
      <c r="LD21" s="26"/>
      <c r="LE21" s="31"/>
      <c r="LF21" s="26">
        <v>1</v>
      </c>
      <c r="LG21" s="26"/>
      <c r="LH21" s="31"/>
      <c r="LI21" s="26">
        <v>1</v>
      </c>
      <c r="LJ21" s="26"/>
      <c r="LK21" s="31"/>
      <c r="LL21" s="26">
        <v>1</v>
      </c>
      <c r="LM21" s="26"/>
      <c r="LN21" s="31"/>
      <c r="LO21" s="26">
        <v>1</v>
      </c>
      <c r="LP21" s="26"/>
      <c r="LQ21" s="31"/>
      <c r="LR21" s="26">
        <v>1</v>
      </c>
      <c r="LS21" s="26"/>
      <c r="LT21" s="31"/>
      <c r="LU21" s="26">
        <v>1</v>
      </c>
      <c r="LV21" s="26"/>
      <c r="LW21" s="31"/>
      <c r="LX21" s="26">
        <v>1</v>
      </c>
      <c r="LY21" s="26"/>
      <c r="LZ21" s="31"/>
      <c r="MA21" s="26">
        <v>1</v>
      </c>
      <c r="MB21" s="26"/>
      <c r="MC21" s="40"/>
      <c r="MD21" s="26">
        <v>1</v>
      </c>
      <c r="ME21" s="26"/>
      <c r="MF21" s="31"/>
      <c r="MG21" s="26">
        <v>1</v>
      </c>
      <c r="MH21" s="26"/>
      <c r="MI21" s="31"/>
      <c r="MJ21" s="26">
        <v>1</v>
      </c>
      <c r="MK21" s="26"/>
      <c r="ML21" s="31"/>
      <c r="MM21" s="26">
        <v>1</v>
      </c>
      <c r="MN21" s="26"/>
      <c r="MO21" s="31"/>
    </row>
    <row r="22" spans="1:353" ht="15.75">
      <c r="A22" s="11">
        <v>9</v>
      </c>
      <c r="B22" s="29" t="s">
        <v>602</v>
      </c>
      <c r="C22" s="30"/>
      <c r="D22" s="30">
        <v>1</v>
      </c>
      <c r="E22" s="30"/>
      <c r="F22" s="31"/>
      <c r="G22" s="31">
        <v>1</v>
      </c>
      <c r="H22" s="31"/>
      <c r="I22" s="31"/>
      <c r="J22" s="31">
        <v>1</v>
      </c>
      <c r="K22" s="31"/>
      <c r="L22" s="31"/>
      <c r="M22" s="31">
        <v>1</v>
      </c>
      <c r="N22" s="31"/>
      <c r="O22" s="31"/>
      <c r="P22" s="31">
        <v>1</v>
      </c>
      <c r="Q22" s="31"/>
      <c r="R22" s="31"/>
      <c r="S22" s="31">
        <v>1</v>
      </c>
      <c r="T22" s="31"/>
      <c r="U22" s="31">
        <v>1</v>
      </c>
      <c r="V22" s="31"/>
      <c r="W22" s="31"/>
      <c r="X22" s="31">
        <v>1</v>
      </c>
      <c r="Y22" s="31"/>
      <c r="Z22" s="31"/>
      <c r="AA22" s="31">
        <v>1</v>
      </c>
      <c r="AB22" s="31"/>
      <c r="AC22" s="31"/>
      <c r="AD22" s="31"/>
      <c r="AE22" s="31">
        <v>1</v>
      </c>
      <c r="AF22" s="31"/>
      <c r="AG22" s="31"/>
      <c r="AH22" s="31">
        <v>1</v>
      </c>
      <c r="AI22" s="34"/>
      <c r="AJ22" s="31">
        <v>1</v>
      </c>
      <c r="AK22" s="31"/>
      <c r="AL22" s="31"/>
      <c r="AM22" s="31">
        <v>1</v>
      </c>
      <c r="AN22" s="31"/>
      <c r="AO22" s="31"/>
      <c r="AP22" s="31"/>
      <c r="AQ22" s="31">
        <v>1</v>
      </c>
      <c r="AR22" s="31"/>
      <c r="AS22" s="31"/>
      <c r="AT22" s="31">
        <v>1</v>
      </c>
      <c r="AU22" s="31"/>
      <c r="AV22" s="31"/>
      <c r="AW22" s="31">
        <v>1</v>
      </c>
      <c r="AX22" s="31"/>
      <c r="AY22" s="33">
        <v>1</v>
      </c>
      <c r="AZ22" s="31"/>
      <c r="BA22" s="31"/>
      <c r="BB22" s="119"/>
      <c r="BC22" s="37">
        <v>1</v>
      </c>
      <c r="BD22" s="37"/>
      <c r="BE22" s="31"/>
      <c r="BF22" s="31">
        <v>1</v>
      </c>
      <c r="BG22" s="31"/>
      <c r="BH22" s="31"/>
      <c r="BI22" s="31">
        <v>1</v>
      </c>
      <c r="BJ22" s="31"/>
      <c r="BK22" s="31"/>
      <c r="BL22" s="31"/>
      <c r="BM22" s="31">
        <v>1</v>
      </c>
      <c r="BN22" s="31"/>
      <c r="BO22" s="31">
        <v>1</v>
      </c>
      <c r="BP22" s="31"/>
      <c r="BQ22" s="31"/>
      <c r="BR22" s="31">
        <v>1</v>
      </c>
      <c r="BS22" s="31"/>
      <c r="BT22" s="31"/>
      <c r="BU22" s="31">
        <v>1</v>
      </c>
      <c r="BV22" s="31"/>
      <c r="BW22" s="31">
        <v>1</v>
      </c>
      <c r="BX22" s="31"/>
      <c r="BY22" s="31"/>
      <c r="BZ22" s="31"/>
      <c r="CA22" s="31">
        <v>1</v>
      </c>
      <c r="CB22" s="31"/>
      <c r="CC22" s="31">
        <v>1</v>
      </c>
      <c r="CD22" s="31"/>
      <c r="CE22" s="31"/>
      <c r="CF22" s="31"/>
      <c r="CG22" s="31">
        <v>1</v>
      </c>
      <c r="CH22" s="31"/>
      <c r="CI22" s="31"/>
      <c r="CJ22" s="31">
        <v>1</v>
      </c>
      <c r="CK22" s="31"/>
      <c r="CL22" s="31"/>
      <c r="CM22" s="31"/>
      <c r="CN22" s="31">
        <v>1</v>
      </c>
      <c r="CO22" s="31"/>
      <c r="CP22" s="31">
        <v>1</v>
      </c>
      <c r="CQ22" s="31"/>
      <c r="CR22" s="31">
        <v>1</v>
      </c>
      <c r="CS22" s="31"/>
      <c r="CT22" s="31"/>
      <c r="CU22" s="31"/>
      <c r="CV22" s="31">
        <v>1</v>
      </c>
      <c r="CW22" s="31"/>
      <c r="CX22" s="31"/>
      <c r="CY22" s="31">
        <v>1</v>
      </c>
      <c r="CZ22" s="31"/>
      <c r="DA22" s="31"/>
      <c r="DB22" s="31">
        <v>1</v>
      </c>
      <c r="DC22" s="31"/>
      <c r="DD22" s="31"/>
      <c r="DE22" s="31">
        <v>1</v>
      </c>
      <c r="DF22" s="31"/>
      <c r="DG22" s="91"/>
      <c r="DH22" s="31">
        <v>1</v>
      </c>
      <c r="DI22" s="31"/>
      <c r="DJ22" s="91"/>
      <c r="DK22" s="31">
        <v>1</v>
      </c>
      <c r="DL22" s="31"/>
      <c r="DM22" s="91"/>
      <c r="DN22" s="31">
        <v>1</v>
      </c>
      <c r="DO22" s="31"/>
      <c r="DP22" s="91"/>
      <c r="DQ22" s="31">
        <v>1</v>
      </c>
      <c r="DR22" s="31"/>
      <c r="DS22" s="91"/>
      <c r="DT22" s="31">
        <v>1</v>
      </c>
      <c r="DU22" s="31"/>
      <c r="DV22" s="91"/>
      <c r="DW22" s="31">
        <v>1</v>
      </c>
      <c r="DX22" s="31"/>
      <c r="DY22" s="31"/>
      <c r="DZ22" s="31">
        <v>1</v>
      </c>
      <c r="EA22" s="31"/>
      <c r="EB22" s="31"/>
      <c r="EC22" s="31">
        <v>1</v>
      </c>
      <c r="ED22" s="31"/>
      <c r="EE22" s="31"/>
      <c r="EF22" s="31">
        <v>1</v>
      </c>
      <c r="EG22" s="31"/>
      <c r="EH22" s="31"/>
      <c r="EI22" s="31">
        <v>1</v>
      </c>
      <c r="EJ22" s="31"/>
      <c r="EK22" s="31"/>
      <c r="EL22" s="31">
        <v>1</v>
      </c>
      <c r="EM22" s="31"/>
      <c r="EN22" s="31"/>
      <c r="EO22" s="31">
        <v>1</v>
      </c>
      <c r="EP22" s="31"/>
      <c r="EQ22" s="31"/>
      <c r="ER22" s="31">
        <v>1</v>
      </c>
      <c r="ES22" s="31"/>
      <c r="ET22" s="31"/>
      <c r="EU22" s="31">
        <v>1</v>
      </c>
      <c r="EV22" s="31"/>
      <c r="EW22" s="31"/>
      <c r="EX22" s="31">
        <v>1</v>
      </c>
      <c r="EY22" s="31"/>
      <c r="EZ22" s="31"/>
      <c r="FA22" s="31">
        <v>1</v>
      </c>
      <c r="FB22" s="31"/>
      <c r="FC22" s="31"/>
      <c r="FD22" s="31">
        <v>1</v>
      </c>
      <c r="FE22" s="31"/>
      <c r="FF22" s="31">
        <v>1</v>
      </c>
      <c r="FG22" s="31"/>
      <c r="FH22" s="31"/>
      <c r="FI22" s="31"/>
      <c r="FJ22" s="31">
        <v>1</v>
      </c>
      <c r="FK22" s="31"/>
      <c r="FL22" s="31"/>
      <c r="FM22" s="31">
        <v>1</v>
      </c>
      <c r="FN22" s="31"/>
      <c r="FO22" s="31"/>
      <c r="FP22" s="31">
        <v>1</v>
      </c>
      <c r="FQ22" s="31"/>
      <c r="FR22" s="31">
        <v>1</v>
      </c>
      <c r="FS22" s="31"/>
      <c r="FT22" s="31"/>
      <c r="FU22" s="31"/>
      <c r="FV22" s="31">
        <v>1</v>
      </c>
      <c r="FW22" s="31"/>
      <c r="FX22" s="31">
        <v>1</v>
      </c>
      <c r="FY22" s="31"/>
      <c r="FZ22" s="31"/>
      <c r="GA22" s="31"/>
      <c r="GB22" s="31">
        <v>1</v>
      </c>
      <c r="GC22" s="31"/>
      <c r="GD22" s="31"/>
      <c r="GE22" s="31">
        <v>1</v>
      </c>
      <c r="GF22" s="31"/>
      <c r="GG22" s="31"/>
      <c r="GH22" s="31"/>
      <c r="GI22" s="31"/>
      <c r="GJ22" s="31"/>
      <c r="GK22" s="31">
        <v>1</v>
      </c>
      <c r="GL22" s="31"/>
      <c r="GM22" s="31"/>
      <c r="GN22" s="31"/>
      <c r="GO22" s="31">
        <v>1</v>
      </c>
      <c r="GP22" s="31"/>
      <c r="GQ22" s="31">
        <v>1</v>
      </c>
      <c r="GR22" s="31"/>
      <c r="GS22" s="31"/>
      <c r="GT22" s="31">
        <v>1</v>
      </c>
      <c r="GU22" s="31"/>
      <c r="GV22" s="31"/>
      <c r="GW22" s="31"/>
      <c r="GX22" s="31">
        <v>1</v>
      </c>
      <c r="GY22" s="31"/>
      <c r="GZ22" s="31">
        <v>1</v>
      </c>
      <c r="HA22" s="31"/>
      <c r="HB22" s="31"/>
      <c r="HC22" s="31">
        <v>1</v>
      </c>
      <c r="HD22" s="31"/>
      <c r="HE22" s="31"/>
      <c r="HF22" s="31">
        <v>1</v>
      </c>
      <c r="HG22" s="31"/>
      <c r="HH22" s="31"/>
      <c r="HI22" s="31">
        <v>1</v>
      </c>
      <c r="HJ22" s="31"/>
      <c r="HK22" s="31"/>
      <c r="HL22" s="31">
        <v>1</v>
      </c>
      <c r="HM22" s="31"/>
      <c r="HN22" s="31">
        <v>1</v>
      </c>
      <c r="HO22" s="31"/>
      <c r="HP22" s="31"/>
      <c r="HQ22" s="31">
        <v>1</v>
      </c>
      <c r="HR22" s="31"/>
      <c r="HS22" s="31"/>
      <c r="HT22" s="31"/>
      <c r="HU22" s="31">
        <v>1</v>
      </c>
      <c r="HV22" s="31"/>
      <c r="HW22" s="31">
        <v>1</v>
      </c>
      <c r="HX22" s="31"/>
      <c r="HY22" s="31"/>
      <c r="HZ22" s="31"/>
      <c r="IA22" s="31">
        <v>1</v>
      </c>
      <c r="IB22" s="31"/>
      <c r="IC22" s="31"/>
      <c r="ID22" s="31">
        <v>1</v>
      </c>
      <c r="IE22" s="31"/>
      <c r="IF22" s="31">
        <v>1</v>
      </c>
      <c r="IG22" s="31"/>
      <c r="IH22" s="31"/>
      <c r="II22" s="31"/>
      <c r="IJ22" s="31">
        <v>1</v>
      </c>
      <c r="IK22" s="31"/>
      <c r="IL22" s="31">
        <v>1</v>
      </c>
      <c r="IM22" s="31"/>
      <c r="IN22" s="31"/>
      <c r="IO22" s="31"/>
      <c r="IP22" s="31"/>
      <c r="IQ22" s="31"/>
      <c r="IR22" s="31">
        <v>1</v>
      </c>
      <c r="IS22" s="31"/>
      <c r="IT22" s="31"/>
      <c r="IU22" s="31">
        <v>1</v>
      </c>
      <c r="IV22" s="31"/>
      <c r="IW22" s="31"/>
      <c r="IX22" s="31">
        <v>1</v>
      </c>
      <c r="IY22" s="31"/>
      <c r="IZ22" s="31"/>
      <c r="JA22" s="31"/>
      <c r="JB22" s="31">
        <v>1</v>
      </c>
      <c r="JC22" s="31"/>
      <c r="JD22" s="31"/>
      <c r="JE22" s="31">
        <v>1</v>
      </c>
      <c r="JF22" s="31"/>
      <c r="JG22" s="31"/>
      <c r="JH22" s="31"/>
      <c r="JI22" s="31">
        <v>1</v>
      </c>
      <c r="JJ22" s="31"/>
      <c r="JK22" s="31"/>
      <c r="JL22" s="31">
        <v>1</v>
      </c>
      <c r="JM22" s="31"/>
      <c r="JN22" s="31"/>
      <c r="JO22" s="31">
        <v>1</v>
      </c>
      <c r="JP22" s="31"/>
      <c r="JQ22" s="31"/>
      <c r="JR22" s="31">
        <v>1</v>
      </c>
      <c r="JS22" s="31"/>
      <c r="JT22" s="31">
        <v>1</v>
      </c>
      <c r="JU22" s="31"/>
      <c r="JV22" s="31"/>
      <c r="JW22" s="31">
        <v>1</v>
      </c>
      <c r="JX22" s="31"/>
      <c r="JY22" s="31"/>
      <c r="JZ22" s="31">
        <v>1</v>
      </c>
      <c r="KA22" s="31"/>
      <c r="KB22" s="31"/>
      <c r="KC22" s="31"/>
      <c r="KD22" s="31">
        <v>1</v>
      </c>
      <c r="KE22" s="78">
        <v>1</v>
      </c>
      <c r="KF22" s="31"/>
      <c r="KG22" s="31"/>
      <c r="KH22" s="31">
        <v>1</v>
      </c>
      <c r="KI22" s="31"/>
      <c r="KJ22" s="31"/>
      <c r="KK22" s="31">
        <v>1</v>
      </c>
      <c r="KL22" s="31"/>
      <c r="KM22" s="31"/>
      <c r="KN22" s="31">
        <v>1</v>
      </c>
      <c r="KO22" s="31"/>
      <c r="KP22" s="31"/>
      <c r="KQ22" s="31">
        <v>1</v>
      </c>
      <c r="KR22" s="31"/>
      <c r="KS22" s="31"/>
      <c r="KT22" s="31">
        <v>1</v>
      </c>
      <c r="KU22" s="31"/>
      <c r="KV22" s="31"/>
      <c r="KW22" s="31">
        <v>1</v>
      </c>
      <c r="KX22" s="31"/>
      <c r="KY22" s="31"/>
      <c r="KZ22" s="31">
        <v>1</v>
      </c>
      <c r="LA22" s="31"/>
      <c r="LB22" s="31"/>
      <c r="LC22" s="31">
        <v>1</v>
      </c>
      <c r="LD22" s="31"/>
      <c r="LE22" s="31"/>
      <c r="LF22" s="31">
        <v>1</v>
      </c>
      <c r="LG22" s="31"/>
      <c r="LH22" s="31"/>
      <c r="LI22" s="31">
        <v>1</v>
      </c>
      <c r="LJ22" s="31"/>
      <c r="LK22" s="31"/>
      <c r="LL22" s="31">
        <v>1</v>
      </c>
      <c r="LM22" s="31"/>
      <c r="LN22" s="31"/>
      <c r="LO22" s="31">
        <v>1</v>
      </c>
      <c r="LP22" s="31"/>
      <c r="LQ22" s="31"/>
      <c r="LR22" s="31">
        <v>1</v>
      </c>
      <c r="LS22" s="31"/>
      <c r="LT22" s="31"/>
      <c r="LU22" s="31">
        <v>1</v>
      </c>
      <c r="LV22" s="31"/>
      <c r="LW22" s="31"/>
      <c r="LX22" s="31">
        <v>1</v>
      </c>
      <c r="LY22" s="31"/>
      <c r="LZ22" s="31"/>
      <c r="MA22" s="31">
        <v>1</v>
      </c>
      <c r="MB22" s="31"/>
      <c r="MC22" s="40"/>
      <c r="MD22" s="31">
        <v>1</v>
      </c>
      <c r="ME22" s="31"/>
      <c r="MF22" s="31"/>
      <c r="MG22" s="31">
        <v>1</v>
      </c>
      <c r="MH22" s="31"/>
      <c r="MI22" s="31"/>
      <c r="MJ22" s="31">
        <v>1</v>
      </c>
      <c r="MK22" s="31"/>
      <c r="ML22" s="31"/>
      <c r="MM22" s="31">
        <v>1</v>
      </c>
      <c r="MN22" s="31"/>
      <c r="MO22" s="31"/>
    </row>
    <row r="23" spans="1:353" ht="15.75">
      <c r="A23" s="11">
        <v>10</v>
      </c>
      <c r="B23" s="29" t="s">
        <v>603</v>
      </c>
      <c r="C23" s="30"/>
      <c r="D23" s="30">
        <v>1</v>
      </c>
      <c r="E23" s="30"/>
      <c r="F23" s="31"/>
      <c r="G23" s="31">
        <v>1</v>
      </c>
      <c r="H23" s="31"/>
      <c r="I23" s="31"/>
      <c r="J23" s="31">
        <v>1</v>
      </c>
      <c r="K23" s="31"/>
      <c r="L23" s="31"/>
      <c r="M23" s="31">
        <v>1</v>
      </c>
      <c r="N23" s="31"/>
      <c r="O23" s="31"/>
      <c r="P23" s="31">
        <v>1</v>
      </c>
      <c r="Q23" s="31"/>
      <c r="R23" s="31"/>
      <c r="S23" s="31">
        <v>1</v>
      </c>
      <c r="T23" s="31"/>
      <c r="U23" s="31">
        <v>1</v>
      </c>
      <c r="V23" s="31"/>
      <c r="W23" s="31"/>
      <c r="X23" s="31">
        <v>1</v>
      </c>
      <c r="Y23" s="31"/>
      <c r="Z23" s="31"/>
      <c r="AA23" s="31">
        <v>1</v>
      </c>
      <c r="AB23" s="31"/>
      <c r="AC23" s="31"/>
      <c r="AD23" s="31"/>
      <c r="AE23" s="31"/>
      <c r="AF23" s="31">
        <v>1</v>
      </c>
      <c r="AG23" s="31"/>
      <c r="AH23" s="31">
        <v>1</v>
      </c>
      <c r="AI23" s="34"/>
      <c r="AJ23" s="31">
        <v>1</v>
      </c>
      <c r="AK23" s="31"/>
      <c r="AL23" s="31"/>
      <c r="AM23" s="31">
        <v>1</v>
      </c>
      <c r="AN23" s="31"/>
      <c r="AO23" s="31"/>
      <c r="AP23" s="31"/>
      <c r="AQ23" s="31">
        <v>1</v>
      </c>
      <c r="AR23" s="31"/>
      <c r="AS23" s="31">
        <v>1</v>
      </c>
      <c r="AT23" s="31"/>
      <c r="AU23" s="31"/>
      <c r="AV23" s="31"/>
      <c r="AW23" s="31">
        <v>1</v>
      </c>
      <c r="AX23" s="31"/>
      <c r="AY23" s="33">
        <v>1</v>
      </c>
      <c r="AZ23" s="31"/>
      <c r="BA23" s="31"/>
      <c r="BB23" s="119"/>
      <c r="BC23" s="37">
        <v>1</v>
      </c>
      <c r="BD23" s="37"/>
      <c r="BE23" s="31"/>
      <c r="BF23" s="31">
        <v>1</v>
      </c>
      <c r="BG23" s="31"/>
      <c r="BH23" s="31"/>
      <c r="BI23" s="31">
        <v>1</v>
      </c>
      <c r="BJ23" s="31"/>
      <c r="BK23" s="31"/>
      <c r="BL23" s="31">
        <v>1</v>
      </c>
      <c r="BM23" s="31"/>
      <c r="BN23" s="31">
        <v>1</v>
      </c>
      <c r="BO23" s="31"/>
      <c r="BP23" s="31"/>
      <c r="BQ23" s="31"/>
      <c r="BR23" s="31">
        <v>1</v>
      </c>
      <c r="BS23" s="31"/>
      <c r="BT23" s="31"/>
      <c r="BU23" s="31">
        <v>1</v>
      </c>
      <c r="BV23" s="31"/>
      <c r="BW23" s="31">
        <v>1</v>
      </c>
      <c r="BX23" s="31"/>
      <c r="BY23" s="31"/>
      <c r="BZ23" s="31">
        <v>1</v>
      </c>
      <c r="CA23" s="31"/>
      <c r="CB23" s="31"/>
      <c r="CC23" s="31">
        <v>1</v>
      </c>
      <c r="CD23" s="31"/>
      <c r="CE23" s="31"/>
      <c r="CF23" s="31">
        <v>1</v>
      </c>
      <c r="CG23" s="31"/>
      <c r="CH23" s="31"/>
      <c r="CI23" s="31"/>
      <c r="CJ23" s="31">
        <v>1</v>
      </c>
      <c r="CK23" s="31"/>
      <c r="CL23" s="31"/>
      <c r="CM23" s="31">
        <v>1</v>
      </c>
      <c r="CN23" s="31"/>
      <c r="CO23" s="31">
        <v>1</v>
      </c>
      <c r="CP23" s="31"/>
      <c r="CQ23" s="31"/>
      <c r="CR23" s="31">
        <v>1</v>
      </c>
      <c r="CS23" s="31"/>
      <c r="CT23" s="31"/>
      <c r="CU23" s="31"/>
      <c r="CV23" s="31">
        <v>1</v>
      </c>
      <c r="CW23" s="31"/>
      <c r="CX23" s="31"/>
      <c r="CY23" s="31">
        <v>1</v>
      </c>
      <c r="CZ23" s="31"/>
      <c r="DA23" s="31"/>
      <c r="DB23" s="31">
        <v>1</v>
      </c>
      <c r="DC23" s="31"/>
      <c r="DD23" s="31"/>
      <c r="DE23" s="31">
        <v>1</v>
      </c>
      <c r="DF23" s="31"/>
      <c r="DG23" s="91"/>
      <c r="DH23" s="31">
        <v>1</v>
      </c>
      <c r="DI23" s="31"/>
      <c r="DJ23" s="91"/>
      <c r="DK23" s="31">
        <v>1</v>
      </c>
      <c r="DL23" s="31"/>
      <c r="DM23" s="91"/>
      <c r="DN23" s="31">
        <v>1</v>
      </c>
      <c r="DO23" s="31"/>
      <c r="DP23" s="91"/>
      <c r="DQ23" s="31">
        <v>1</v>
      </c>
      <c r="DR23" s="31"/>
      <c r="DS23" s="91"/>
      <c r="DT23" s="31">
        <v>1</v>
      </c>
      <c r="DU23" s="31"/>
      <c r="DV23" s="91"/>
      <c r="DW23" s="31">
        <v>1</v>
      </c>
      <c r="DX23" s="31"/>
      <c r="DY23" s="31"/>
      <c r="DZ23" s="31">
        <v>1</v>
      </c>
      <c r="EA23" s="31"/>
      <c r="EB23" s="31"/>
      <c r="EC23" s="31">
        <v>1</v>
      </c>
      <c r="ED23" s="31"/>
      <c r="EE23" s="31"/>
      <c r="EF23" s="31">
        <v>1</v>
      </c>
      <c r="EG23" s="31"/>
      <c r="EH23" s="31"/>
      <c r="EI23" s="31">
        <v>1</v>
      </c>
      <c r="EJ23" s="31"/>
      <c r="EK23" s="31">
        <v>1</v>
      </c>
      <c r="EL23" s="31"/>
      <c r="EM23" s="31"/>
      <c r="EN23" s="31"/>
      <c r="EO23" s="31">
        <v>1</v>
      </c>
      <c r="EP23" s="31"/>
      <c r="EQ23" s="31">
        <v>1</v>
      </c>
      <c r="ER23" s="31"/>
      <c r="ES23" s="31"/>
      <c r="ET23" s="31"/>
      <c r="EU23" s="31">
        <v>1</v>
      </c>
      <c r="EV23" s="31"/>
      <c r="EW23" s="31"/>
      <c r="EX23" s="31">
        <v>1</v>
      </c>
      <c r="EY23" s="31"/>
      <c r="EZ23" s="31"/>
      <c r="FA23" s="31">
        <v>1</v>
      </c>
      <c r="FB23" s="31"/>
      <c r="FC23" s="31"/>
      <c r="FD23" s="31">
        <v>1</v>
      </c>
      <c r="FE23" s="31"/>
      <c r="FF23" s="31">
        <v>1</v>
      </c>
      <c r="FG23" s="31"/>
      <c r="FH23" s="31"/>
      <c r="FI23" s="31"/>
      <c r="FJ23" s="31">
        <v>1</v>
      </c>
      <c r="FK23" s="31"/>
      <c r="FL23" s="31"/>
      <c r="FM23" s="31">
        <v>1</v>
      </c>
      <c r="FN23" s="31"/>
      <c r="FO23" s="31"/>
      <c r="FP23" s="31">
        <v>1</v>
      </c>
      <c r="FQ23" s="31"/>
      <c r="FR23" s="31">
        <v>1</v>
      </c>
      <c r="FS23" s="31"/>
      <c r="FT23" s="31"/>
      <c r="FU23" s="31"/>
      <c r="FV23" s="31">
        <v>1</v>
      </c>
      <c r="FW23" s="31"/>
      <c r="FX23" s="31">
        <v>1</v>
      </c>
      <c r="FY23" s="31"/>
      <c r="FZ23" s="31"/>
      <c r="GA23" s="31"/>
      <c r="GB23" s="31">
        <v>1</v>
      </c>
      <c r="GC23" s="31"/>
      <c r="GD23" s="31"/>
      <c r="GE23" s="31">
        <v>1</v>
      </c>
      <c r="GF23" s="31"/>
      <c r="GG23" s="31"/>
      <c r="GH23" s="31"/>
      <c r="GI23" s="31"/>
      <c r="GJ23" s="31"/>
      <c r="GK23" s="31">
        <v>1</v>
      </c>
      <c r="GL23" s="31"/>
      <c r="GM23" s="31"/>
      <c r="GN23" s="31"/>
      <c r="GO23" s="31">
        <v>1</v>
      </c>
      <c r="GP23" s="31"/>
      <c r="GQ23" s="31">
        <v>1</v>
      </c>
      <c r="GR23" s="31"/>
      <c r="GS23" s="31"/>
      <c r="GT23" s="31">
        <v>1</v>
      </c>
      <c r="GU23" s="31"/>
      <c r="GV23" s="31"/>
      <c r="GW23" s="31">
        <v>1</v>
      </c>
      <c r="GX23" s="31"/>
      <c r="GY23" s="31"/>
      <c r="GZ23" s="31">
        <v>1</v>
      </c>
      <c r="HA23" s="31"/>
      <c r="HB23" s="31"/>
      <c r="HC23" s="31">
        <v>1</v>
      </c>
      <c r="HD23" s="31"/>
      <c r="HE23" s="31"/>
      <c r="HF23" s="31">
        <v>1</v>
      </c>
      <c r="HG23" s="31"/>
      <c r="HH23" s="31"/>
      <c r="HI23" s="31">
        <v>1</v>
      </c>
      <c r="HJ23" s="31"/>
      <c r="HK23" s="31"/>
      <c r="HL23" s="31">
        <v>1</v>
      </c>
      <c r="HM23" s="31"/>
      <c r="HN23" s="31">
        <v>1</v>
      </c>
      <c r="HO23" s="31"/>
      <c r="HP23" s="31"/>
      <c r="HQ23" s="31">
        <v>1</v>
      </c>
      <c r="HR23" s="31"/>
      <c r="HS23" s="31"/>
      <c r="HT23" s="31"/>
      <c r="HU23" s="31">
        <v>1</v>
      </c>
      <c r="HV23" s="31"/>
      <c r="HW23" s="31">
        <v>1</v>
      </c>
      <c r="HX23" s="31"/>
      <c r="HY23" s="31"/>
      <c r="HZ23" s="31"/>
      <c r="IA23" s="31">
        <v>1</v>
      </c>
      <c r="IB23" s="31"/>
      <c r="IC23" s="31"/>
      <c r="ID23" s="31">
        <v>1</v>
      </c>
      <c r="IE23" s="31"/>
      <c r="IF23" s="31">
        <v>1</v>
      </c>
      <c r="IG23" s="31"/>
      <c r="IH23" s="31"/>
      <c r="II23" s="31"/>
      <c r="IJ23" s="31">
        <v>1</v>
      </c>
      <c r="IK23" s="31"/>
      <c r="IL23" s="31">
        <v>1</v>
      </c>
      <c r="IM23" s="31"/>
      <c r="IN23" s="31"/>
      <c r="IO23" s="31"/>
      <c r="IP23" s="31"/>
      <c r="IQ23" s="31"/>
      <c r="IR23" s="31">
        <v>1</v>
      </c>
      <c r="IS23" s="31"/>
      <c r="IT23" s="31"/>
      <c r="IU23" s="31">
        <v>1</v>
      </c>
      <c r="IV23" s="31"/>
      <c r="IW23" s="31"/>
      <c r="IX23" s="31">
        <v>1</v>
      </c>
      <c r="IY23" s="31"/>
      <c r="IZ23" s="31"/>
      <c r="JA23" s="31"/>
      <c r="JB23" s="31">
        <v>1</v>
      </c>
      <c r="JC23" s="31"/>
      <c r="JD23" s="31"/>
      <c r="JE23" s="31">
        <v>1</v>
      </c>
      <c r="JF23" s="31"/>
      <c r="JG23" s="31"/>
      <c r="JH23" s="31"/>
      <c r="JI23" s="31">
        <v>1</v>
      </c>
      <c r="JJ23" s="31">
        <v>1</v>
      </c>
      <c r="JK23" s="31"/>
      <c r="JL23" s="31"/>
      <c r="JM23" s="31">
        <v>1</v>
      </c>
      <c r="JN23" s="31"/>
      <c r="JO23" s="31"/>
      <c r="JP23" s="31"/>
      <c r="JQ23" s="31">
        <v>1</v>
      </c>
      <c r="JR23" s="31"/>
      <c r="JS23" s="31"/>
      <c r="JT23" s="31">
        <v>1</v>
      </c>
      <c r="JU23" s="31"/>
      <c r="JV23" s="31"/>
      <c r="JW23" s="31">
        <v>1</v>
      </c>
      <c r="JX23" s="31"/>
      <c r="JY23" s="31"/>
      <c r="JZ23" s="31">
        <v>1</v>
      </c>
      <c r="KA23" s="31"/>
      <c r="KB23" s="31"/>
      <c r="KC23" s="31"/>
      <c r="KD23" s="31">
        <v>1</v>
      </c>
      <c r="KE23" s="78">
        <v>1</v>
      </c>
      <c r="KF23" s="31"/>
      <c r="KG23" s="31"/>
      <c r="KH23" s="31">
        <v>1</v>
      </c>
      <c r="KI23" s="31"/>
      <c r="KJ23" s="31"/>
      <c r="KK23" s="31">
        <v>1</v>
      </c>
      <c r="KL23" s="31"/>
      <c r="KM23" s="31"/>
      <c r="KN23" s="31">
        <v>1</v>
      </c>
      <c r="KO23" s="31"/>
      <c r="KP23" s="31"/>
      <c r="KQ23" s="31">
        <v>1</v>
      </c>
      <c r="KR23" s="31"/>
      <c r="KS23" s="31"/>
      <c r="KT23" s="31">
        <v>1</v>
      </c>
      <c r="KU23" s="31"/>
      <c r="KV23" s="31"/>
      <c r="KW23" s="31">
        <v>1</v>
      </c>
      <c r="KX23" s="31"/>
      <c r="KY23" s="31"/>
      <c r="KZ23" s="31">
        <v>1</v>
      </c>
      <c r="LA23" s="31"/>
      <c r="LB23" s="31"/>
      <c r="LC23" s="31">
        <v>1</v>
      </c>
      <c r="LD23" s="31"/>
      <c r="LE23" s="31"/>
      <c r="LF23" s="31">
        <v>1</v>
      </c>
      <c r="LG23" s="31"/>
      <c r="LH23" s="31"/>
      <c r="LI23" s="31">
        <v>1</v>
      </c>
      <c r="LJ23" s="31"/>
      <c r="LK23" s="31"/>
      <c r="LL23" s="31">
        <v>1</v>
      </c>
      <c r="LM23" s="31"/>
      <c r="LN23" s="31"/>
      <c r="LO23" s="31">
        <v>1</v>
      </c>
      <c r="LP23" s="31"/>
      <c r="LQ23" s="31"/>
      <c r="LR23" s="31">
        <v>1</v>
      </c>
      <c r="LS23" s="31"/>
      <c r="LT23" s="31"/>
      <c r="LU23" s="31">
        <v>1</v>
      </c>
      <c r="LV23" s="31"/>
      <c r="LW23" s="31"/>
      <c r="LX23" s="31">
        <v>1</v>
      </c>
      <c r="LY23" s="31"/>
      <c r="LZ23" s="31"/>
      <c r="MA23" s="31">
        <v>1</v>
      </c>
      <c r="MB23" s="31"/>
      <c r="MC23" s="40"/>
      <c r="MD23" s="31">
        <v>1</v>
      </c>
      <c r="ME23" s="31"/>
      <c r="MF23" s="31"/>
      <c r="MG23" s="31">
        <v>1</v>
      </c>
      <c r="MH23" s="31"/>
      <c r="MI23" s="31"/>
      <c r="MJ23" s="31">
        <v>1</v>
      </c>
      <c r="MK23" s="31"/>
      <c r="ML23" s="31"/>
      <c r="MM23" s="31">
        <v>1</v>
      </c>
      <c r="MN23" s="31"/>
      <c r="MO23" s="31"/>
    </row>
    <row r="24" spans="1:353" ht="15.75">
      <c r="A24" s="11">
        <v>11</v>
      </c>
      <c r="B24" s="29" t="s">
        <v>604</v>
      </c>
      <c r="C24" s="30"/>
      <c r="D24" s="30">
        <v>1</v>
      </c>
      <c r="E24" s="30"/>
      <c r="F24" s="31"/>
      <c r="G24" s="31">
        <v>1</v>
      </c>
      <c r="H24" s="31"/>
      <c r="I24" s="31"/>
      <c r="J24" s="31">
        <v>1</v>
      </c>
      <c r="K24" s="31"/>
      <c r="L24" s="31"/>
      <c r="M24" s="31">
        <v>1</v>
      </c>
      <c r="N24" s="31"/>
      <c r="O24" s="31"/>
      <c r="P24" s="31">
        <v>1</v>
      </c>
      <c r="Q24" s="31"/>
      <c r="R24" s="31"/>
      <c r="S24" s="31">
        <v>1</v>
      </c>
      <c r="T24" s="31"/>
      <c r="U24" s="31">
        <v>1</v>
      </c>
      <c r="V24" s="31"/>
      <c r="W24" s="31"/>
      <c r="X24" s="31">
        <v>1</v>
      </c>
      <c r="Y24" s="31"/>
      <c r="Z24" s="31"/>
      <c r="AA24" s="31">
        <v>1</v>
      </c>
      <c r="AB24" s="31"/>
      <c r="AC24" s="31"/>
      <c r="AD24" s="31"/>
      <c r="AE24" s="31">
        <v>1</v>
      </c>
      <c r="AF24" s="31"/>
      <c r="AG24" s="31"/>
      <c r="AH24" s="31">
        <v>1</v>
      </c>
      <c r="AI24" s="34"/>
      <c r="AJ24" s="31">
        <v>1</v>
      </c>
      <c r="AK24" s="31"/>
      <c r="AL24" s="31"/>
      <c r="AM24" s="31">
        <v>1</v>
      </c>
      <c r="AN24" s="31"/>
      <c r="AO24" s="31"/>
      <c r="AP24" s="31"/>
      <c r="AQ24" s="31">
        <v>1</v>
      </c>
      <c r="AR24" s="31"/>
      <c r="AS24" s="31"/>
      <c r="AT24" s="31">
        <v>1</v>
      </c>
      <c r="AU24" s="31"/>
      <c r="AV24" s="31">
        <v>1</v>
      </c>
      <c r="AW24" s="31"/>
      <c r="AX24" s="31"/>
      <c r="AY24" s="33">
        <v>1</v>
      </c>
      <c r="AZ24" s="31"/>
      <c r="BA24" s="31"/>
      <c r="BB24" s="119"/>
      <c r="BC24" s="37">
        <v>1</v>
      </c>
      <c r="BD24" s="37"/>
      <c r="BE24" s="31"/>
      <c r="BF24" s="31">
        <v>1</v>
      </c>
      <c r="BG24" s="31"/>
      <c r="BH24" s="31"/>
      <c r="BI24" s="31">
        <v>1</v>
      </c>
      <c r="BJ24" s="31"/>
      <c r="BK24" s="31"/>
      <c r="BL24" s="31">
        <v>1</v>
      </c>
      <c r="BM24" s="31"/>
      <c r="BN24" s="31"/>
      <c r="BO24" s="31">
        <v>1</v>
      </c>
      <c r="BP24" s="31"/>
      <c r="BQ24" s="31">
        <v>1</v>
      </c>
      <c r="BR24" s="31"/>
      <c r="BS24" s="31"/>
      <c r="BT24" s="31"/>
      <c r="BU24" s="31">
        <v>1</v>
      </c>
      <c r="BV24" s="31"/>
      <c r="BW24" s="31">
        <v>1</v>
      </c>
      <c r="BX24" s="31"/>
      <c r="BY24" s="31"/>
      <c r="BZ24" s="31">
        <v>1</v>
      </c>
      <c r="CA24" s="31"/>
      <c r="CB24" s="31"/>
      <c r="CC24" s="31">
        <v>1</v>
      </c>
      <c r="CD24" s="31"/>
      <c r="CE24" s="31"/>
      <c r="CF24" s="31">
        <v>1</v>
      </c>
      <c r="CG24" s="31"/>
      <c r="CH24" s="31"/>
      <c r="CI24" s="31"/>
      <c r="CJ24" s="31">
        <v>1</v>
      </c>
      <c r="CK24" s="31"/>
      <c r="CL24" s="31"/>
      <c r="CM24" s="31">
        <v>1</v>
      </c>
      <c r="CN24" s="31"/>
      <c r="CO24" s="31">
        <v>1</v>
      </c>
      <c r="CP24" s="31"/>
      <c r="CQ24" s="31"/>
      <c r="CR24" s="31">
        <v>1</v>
      </c>
      <c r="CS24" s="31"/>
      <c r="CT24" s="31"/>
      <c r="CU24" s="31"/>
      <c r="CV24" s="31">
        <v>1</v>
      </c>
      <c r="CW24" s="31"/>
      <c r="CX24" s="31"/>
      <c r="CY24" s="31">
        <v>1</v>
      </c>
      <c r="CZ24" s="31"/>
      <c r="DA24" s="31"/>
      <c r="DB24" s="31">
        <v>1</v>
      </c>
      <c r="DC24" s="31"/>
      <c r="DD24" s="31"/>
      <c r="DE24" s="31">
        <v>1</v>
      </c>
      <c r="DF24" s="31"/>
      <c r="DG24" s="91"/>
      <c r="DH24" s="31">
        <v>1</v>
      </c>
      <c r="DI24" s="31"/>
      <c r="DJ24" s="91"/>
      <c r="DK24" s="31">
        <v>1</v>
      </c>
      <c r="DL24" s="31"/>
      <c r="DM24" s="91"/>
      <c r="DN24" s="31">
        <v>1</v>
      </c>
      <c r="DO24" s="31"/>
      <c r="DP24" s="91"/>
      <c r="DQ24" s="31">
        <v>1</v>
      </c>
      <c r="DR24" s="31"/>
      <c r="DS24" s="91"/>
      <c r="DT24" s="31">
        <v>1</v>
      </c>
      <c r="DU24" s="31"/>
      <c r="DV24" s="91"/>
      <c r="DW24" s="31">
        <v>1</v>
      </c>
      <c r="DX24" s="31"/>
      <c r="DY24" s="31"/>
      <c r="DZ24" s="31">
        <v>1</v>
      </c>
      <c r="EA24" s="31"/>
      <c r="EB24" s="31"/>
      <c r="EC24" s="31">
        <v>1</v>
      </c>
      <c r="ED24" s="31"/>
      <c r="EE24" s="31"/>
      <c r="EF24" s="31">
        <v>1</v>
      </c>
      <c r="EG24" s="31"/>
      <c r="EH24" s="31"/>
      <c r="EI24" s="31">
        <v>1</v>
      </c>
      <c r="EJ24" s="31"/>
      <c r="EK24" s="31"/>
      <c r="EL24" s="31">
        <v>1</v>
      </c>
      <c r="EM24" s="31"/>
      <c r="EN24" s="31"/>
      <c r="EO24" s="31">
        <v>1</v>
      </c>
      <c r="EP24" s="31"/>
      <c r="EQ24" s="31"/>
      <c r="ER24" s="31">
        <v>1</v>
      </c>
      <c r="ES24" s="31"/>
      <c r="ET24" s="31"/>
      <c r="EU24" s="31"/>
      <c r="EV24" s="31">
        <v>1</v>
      </c>
      <c r="EW24" s="31"/>
      <c r="EX24" s="31"/>
      <c r="EY24" s="31">
        <v>1</v>
      </c>
      <c r="EZ24" s="31"/>
      <c r="FA24" s="31">
        <v>1</v>
      </c>
      <c r="FB24" s="31"/>
      <c r="FC24" s="31"/>
      <c r="FD24" s="31"/>
      <c r="FE24" s="31">
        <v>1</v>
      </c>
      <c r="FF24" s="31">
        <v>1</v>
      </c>
      <c r="FG24" s="31"/>
      <c r="FH24" s="31"/>
      <c r="FI24" s="31">
        <v>1</v>
      </c>
      <c r="FJ24" s="31"/>
      <c r="FK24" s="31"/>
      <c r="FL24" s="31"/>
      <c r="FM24" s="31">
        <v>1</v>
      </c>
      <c r="FN24" s="31"/>
      <c r="FO24" s="31"/>
      <c r="FP24" s="31">
        <v>1</v>
      </c>
      <c r="FQ24" s="31"/>
      <c r="FR24" s="31">
        <v>1</v>
      </c>
      <c r="FS24" s="31"/>
      <c r="FT24" s="31"/>
      <c r="FU24" s="31"/>
      <c r="FV24" s="31">
        <v>1</v>
      </c>
      <c r="FW24" s="31"/>
      <c r="FX24" s="31"/>
      <c r="FY24" s="31">
        <v>1</v>
      </c>
      <c r="FZ24" s="31"/>
      <c r="GA24" s="31"/>
      <c r="GB24" s="31">
        <v>1</v>
      </c>
      <c r="GC24" s="31"/>
      <c r="GD24" s="31"/>
      <c r="GE24" s="31">
        <v>1</v>
      </c>
      <c r="GF24" s="31"/>
      <c r="GG24" s="31"/>
      <c r="GH24" s="31"/>
      <c r="GI24" s="31"/>
      <c r="GJ24" s="31"/>
      <c r="GK24" s="31">
        <v>1</v>
      </c>
      <c r="GL24" s="31"/>
      <c r="GM24" s="31"/>
      <c r="GN24" s="31"/>
      <c r="GO24" s="31">
        <v>1</v>
      </c>
      <c r="GP24" s="31"/>
      <c r="GQ24" s="31">
        <v>1</v>
      </c>
      <c r="GR24" s="31"/>
      <c r="GS24" s="31"/>
      <c r="GT24" s="31">
        <v>1</v>
      </c>
      <c r="GU24" s="31"/>
      <c r="GV24" s="31"/>
      <c r="GW24" s="31">
        <v>1</v>
      </c>
      <c r="GX24" s="31"/>
      <c r="GY24" s="31"/>
      <c r="GZ24" s="31">
        <v>1</v>
      </c>
      <c r="HA24" s="31"/>
      <c r="HB24" s="31"/>
      <c r="HC24" s="31">
        <v>1</v>
      </c>
      <c r="HD24" s="31"/>
      <c r="HE24" s="31"/>
      <c r="HF24" s="31">
        <v>1</v>
      </c>
      <c r="HG24" s="31"/>
      <c r="HH24" s="31"/>
      <c r="HI24" s="31">
        <v>1</v>
      </c>
      <c r="HJ24" s="31"/>
      <c r="HK24" s="31"/>
      <c r="HL24" s="31">
        <v>1</v>
      </c>
      <c r="HM24" s="31"/>
      <c r="HN24" s="31">
        <v>1</v>
      </c>
      <c r="HO24" s="31"/>
      <c r="HP24" s="31"/>
      <c r="HQ24" s="31">
        <v>1</v>
      </c>
      <c r="HR24" s="31"/>
      <c r="HS24" s="31"/>
      <c r="HT24" s="31"/>
      <c r="HU24" s="31">
        <v>1</v>
      </c>
      <c r="HV24" s="31"/>
      <c r="HW24" s="31">
        <v>1</v>
      </c>
      <c r="HX24" s="31"/>
      <c r="HY24" s="31"/>
      <c r="HZ24" s="31"/>
      <c r="IA24" s="31">
        <v>1</v>
      </c>
      <c r="IB24" s="31"/>
      <c r="IC24" s="31"/>
      <c r="ID24" s="31">
        <v>1</v>
      </c>
      <c r="IE24" s="31"/>
      <c r="IF24" s="31">
        <v>1</v>
      </c>
      <c r="IG24" s="31"/>
      <c r="IH24" s="31"/>
      <c r="II24" s="31"/>
      <c r="IJ24" s="31">
        <v>1</v>
      </c>
      <c r="IK24" s="31"/>
      <c r="IL24" s="31">
        <v>1</v>
      </c>
      <c r="IM24" s="31"/>
      <c r="IN24" s="31"/>
      <c r="IO24" s="31"/>
      <c r="IP24" s="31"/>
      <c r="IQ24" s="31"/>
      <c r="IR24" s="31"/>
      <c r="IS24" s="31">
        <v>1</v>
      </c>
      <c r="IT24" s="31"/>
      <c r="IU24" s="31">
        <v>1</v>
      </c>
      <c r="IV24" s="31"/>
      <c r="IW24" s="31"/>
      <c r="IX24" s="31">
        <v>1</v>
      </c>
      <c r="IY24" s="31"/>
      <c r="IZ24" s="31"/>
      <c r="JA24" s="31"/>
      <c r="JB24" s="31">
        <v>1</v>
      </c>
      <c r="JC24" s="31"/>
      <c r="JD24" s="31"/>
      <c r="JE24" s="31">
        <v>1</v>
      </c>
      <c r="JF24" s="31"/>
      <c r="JG24" s="31"/>
      <c r="JH24" s="31"/>
      <c r="JI24" s="31">
        <v>1</v>
      </c>
      <c r="JJ24" s="31">
        <v>1</v>
      </c>
      <c r="JK24" s="31"/>
      <c r="JL24" s="31"/>
      <c r="JM24" s="31"/>
      <c r="JN24" s="31">
        <v>1</v>
      </c>
      <c r="JO24" s="31"/>
      <c r="JP24" s="31"/>
      <c r="JQ24" s="31"/>
      <c r="JR24" s="31">
        <v>1</v>
      </c>
      <c r="JS24" s="31"/>
      <c r="JT24" s="31">
        <v>1</v>
      </c>
      <c r="JU24" s="31"/>
      <c r="JV24" s="31"/>
      <c r="JW24" s="31">
        <v>1</v>
      </c>
      <c r="JX24" s="31"/>
      <c r="JY24" s="31"/>
      <c r="JZ24" s="31">
        <v>1</v>
      </c>
      <c r="KA24" s="31"/>
      <c r="KB24" s="31"/>
      <c r="KC24" s="31"/>
      <c r="KD24" s="31">
        <v>1</v>
      </c>
      <c r="KE24" s="78">
        <v>1</v>
      </c>
      <c r="KF24" s="31"/>
      <c r="KG24" s="31"/>
      <c r="KH24" s="31">
        <v>1</v>
      </c>
      <c r="KI24" s="31"/>
      <c r="KJ24" s="31"/>
      <c r="KK24" s="31">
        <v>1</v>
      </c>
      <c r="KL24" s="31"/>
      <c r="KM24" s="31"/>
      <c r="KN24" s="31">
        <v>1</v>
      </c>
      <c r="KO24" s="31"/>
      <c r="KP24" s="31"/>
      <c r="KQ24" s="31">
        <v>1</v>
      </c>
      <c r="KR24" s="31"/>
      <c r="KS24" s="31"/>
      <c r="KT24" s="31">
        <v>1</v>
      </c>
      <c r="KU24" s="31"/>
      <c r="KV24" s="31"/>
      <c r="KW24" s="31">
        <v>1</v>
      </c>
      <c r="KX24" s="31"/>
      <c r="KY24" s="31"/>
      <c r="KZ24" s="31">
        <v>1</v>
      </c>
      <c r="LA24" s="31"/>
      <c r="LB24" s="31"/>
      <c r="LC24" s="31">
        <v>1</v>
      </c>
      <c r="LD24" s="31"/>
      <c r="LE24" s="31"/>
      <c r="LF24" s="31">
        <v>1</v>
      </c>
      <c r="LG24" s="31"/>
      <c r="LH24" s="31"/>
      <c r="LI24" s="31">
        <v>1</v>
      </c>
      <c r="LJ24" s="31"/>
      <c r="LK24" s="31"/>
      <c r="LL24" s="31">
        <v>1</v>
      </c>
      <c r="LM24" s="31"/>
      <c r="LN24" s="31"/>
      <c r="LO24" s="31">
        <v>1</v>
      </c>
      <c r="LP24" s="31"/>
      <c r="LQ24" s="31"/>
      <c r="LR24" s="31">
        <v>1</v>
      </c>
      <c r="LS24" s="31"/>
      <c r="LT24" s="31"/>
      <c r="LU24" s="31">
        <v>1</v>
      </c>
      <c r="LV24" s="31"/>
      <c r="LW24" s="31"/>
      <c r="LX24" s="31">
        <v>1</v>
      </c>
      <c r="LY24" s="31"/>
      <c r="LZ24" s="31"/>
      <c r="MA24" s="31">
        <v>1</v>
      </c>
      <c r="MB24" s="31"/>
      <c r="MC24" s="40"/>
      <c r="MD24" s="31">
        <v>1</v>
      </c>
      <c r="ME24" s="31"/>
      <c r="MF24" s="31"/>
      <c r="MG24" s="31">
        <v>1</v>
      </c>
      <c r="MH24" s="31"/>
      <c r="MI24" s="31"/>
      <c r="MJ24" s="31">
        <v>1</v>
      </c>
      <c r="MK24" s="31"/>
      <c r="ML24" s="31"/>
      <c r="MM24" s="31">
        <v>1</v>
      </c>
      <c r="MN24" s="31"/>
      <c r="MO24" s="31"/>
    </row>
    <row r="25" spans="1:353" ht="15.75">
      <c r="A25" s="11">
        <v>12</v>
      </c>
      <c r="B25" s="29" t="s">
        <v>605</v>
      </c>
      <c r="C25" s="30"/>
      <c r="D25" s="30">
        <v>1</v>
      </c>
      <c r="E25" s="30"/>
      <c r="F25" s="31"/>
      <c r="G25" s="31">
        <v>1</v>
      </c>
      <c r="H25" s="31"/>
      <c r="I25" s="31"/>
      <c r="J25" s="31">
        <v>1</v>
      </c>
      <c r="K25" s="31"/>
      <c r="L25" s="31">
        <v>1</v>
      </c>
      <c r="M25" s="31"/>
      <c r="N25" s="31"/>
      <c r="O25" s="31">
        <v>1</v>
      </c>
      <c r="P25" s="31"/>
      <c r="Q25" s="31"/>
      <c r="R25" s="31"/>
      <c r="S25" s="31">
        <v>1</v>
      </c>
      <c r="T25" s="31"/>
      <c r="U25" s="31">
        <v>1</v>
      </c>
      <c r="V25" s="31"/>
      <c r="W25" s="31"/>
      <c r="X25" s="31">
        <v>1</v>
      </c>
      <c r="Y25" s="31"/>
      <c r="Z25" s="31"/>
      <c r="AA25" s="31">
        <v>1</v>
      </c>
      <c r="AB25" s="31"/>
      <c r="AC25" s="31"/>
      <c r="AD25" s="31"/>
      <c r="AE25" s="31"/>
      <c r="AF25" s="31">
        <v>1</v>
      </c>
      <c r="AG25" s="31"/>
      <c r="AH25" s="31">
        <v>1</v>
      </c>
      <c r="AI25" s="34"/>
      <c r="AJ25" s="31">
        <v>1</v>
      </c>
      <c r="AK25" s="31"/>
      <c r="AL25" s="31"/>
      <c r="AM25" s="31">
        <v>1</v>
      </c>
      <c r="AN25" s="31"/>
      <c r="AO25" s="31"/>
      <c r="AP25" s="31"/>
      <c r="AQ25" s="31">
        <v>1</v>
      </c>
      <c r="AR25" s="31"/>
      <c r="AS25" s="31"/>
      <c r="AT25" s="31">
        <v>1</v>
      </c>
      <c r="AU25" s="31"/>
      <c r="AV25" s="31"/>
      <c r="AW25" s="31">
        <v>1</v>
      </c>
      <c r="AX25" s="31"/>
      <c r="AY25" s="33">
        <v>1</v>
      </c>
      <c r="AZ25" s="31"/>
      <c r="BA25" s="31"/>
      <c r="BB25" s="119"/>
      <c r="BC25" s="37">
        <v>1</v>
      </c>
      <c r="BD25" s="37"/>
      <c r="BE25" s="31"/>
      <c r="BF25" s="31">
        <v>1</v>
      </c>
      <c r="BG25" s="31"/>
      <c r="BH25" s="31"/>
      <c r="BI25" s="31">
        <v>1</v>
      </c>
      <c r="BJ25" s="31"/>
      <c r="BK25" s="31"/>
      <c r="BL25" s="31">
        <v>1</v>
      </c>
      <c r="BM25" s="31"/>
      <c r="BN25" s="31"/>
      <c r="BO25" s="31">
        <v>1</v>
      </c>
      <c r="BP25" s="31"/>
      <c r="BQ25" s="31"/>
      <c r="BR25" s="31">
        <v>1</v>
      </c>
      <c r="BS25" s="31"/>
      <c r="BT25" s="31"/>
      <c r="BU25" s="31">
        <v>1</v>
      </c>
      <c r="BV25" s="31"/>
      <c r="BW25" s="31">
        <v>1</v>
      </c>
      <c r="BX25" s="31"/>
      <c r="BY25" s="31"/>
      <c r="BZ25" s="31">
        <v>1</v>
      </c>
      <c r="CA25" s="31"/>
      <c r="CB25" s="31"/>
      <c r="CC25" s="31">
        <v>1</v>
      </c>
      <c r="CD25" s="31"/>
      <c r="CE25" s="31"/>
      <c r="CF25" s="31"/>
      <c r="CG25" s="31">
        <v>1</v>
      </c>
      <c r="CH25" s="31"/>
      <c r="CI25" s="31"/>
      <c r="CJ25" s="31">
        <v>1</v>
      </c>
      <c r="CK25" s="31"/>
      <c r="CL25" s="31"/>
      <c r="CM25" s="31">
        <v>1</v>
      </c>
      <c r="CN25" s="31"/>
      <c r="CO25" s="31"/>
      <c r="CP25" s="31">
        <v>1</v>
      </c>
      <c r="CQ25" s="31"/>
      <c r="CR25" s="31">
        <v>1</v>
      </c>
      <c r="CS25" s="31"/>
      <c r="CT25" s="31"/>
      <c r="CU25" s="31"/>
      <c r="CV25" s="31">
        <v>1</v>
      </c>
      <c r="CW25" s="31"/>
      <c r="CX25" s="31"/>
      <c r="CY25" s="31">
        <v>1</v>
      </c>
      <c r="CZ25" s="31"/>
      <c r="DA25" s="31"/>
      <c r="DB25" s="31">
        <v>1</v>
      </c>
      <c r="DC25" s="31"/>
      <c r="DD25" s="31"/>
      <c r="DE25" s="31">
        <v>1</v>
      </c>
      <c r="DF25" s="31"/>
      <c r="DG25" s="91"/>
      <c r="DH25" s="31">
        <v>1</v>
      </c>
      <c r="DI25" s="31"/>
      <c r="DJ25" s="91"/>
      <c r="DK25" s="31">
        <v>1</v>
      </c>
      <c r="DL25" s="31"/>
      <c r="DM25" s="91"/>
      <c r="DN25" s="31">
        <v>1</v>
      </c>
      <c r="DO25" s="31"/>
      <c r="DP25" s="91"/>
      <c r="DQ25" s="31">
        <v>1</v>
      </c>
      <c r="DR25" s="31"/>
      <c r="DS25" s="91"/>
      <c r="DT25" s="31">
        <v>1</v>
      </c>
      <c r="DU25" s="31"/>
      <c r="DV25" s="91"/>
      <c r="DW25" s="31">
        <v>1</v>
      </c>
      <c r="DX25" s="31"/>
      <c r="DY25" s="31"/>
      <c r="DZ25" s="31">
        <v>1</v>
      </c>
      <c r="EA25" s="31"/>
      <c r="EB25" s="31"/>
      <c r="EC25" s="31">
        <v>1</v>
      </c>
      <c r="ED25" s="31"/>
      <c r="EE25" s="31"/>
      <c r="EF25" s="31">
        <v>1</v>
      </c>
      <c r="EG25" s="31"/>
      <c r="EH25" s="31"/>
      <c r="EI25" s="31">
        <v>1</v>
      </c>
      <c r="EJ25" s="31"/>
      <c r="EK25" s="31"/>
      <c r="EL25" s="31">
        <v>1</v>
      </c>
      <c r="EM25" s="31"/>
      <c r="EN25" s="31"/>
      <c r="EO25" s="31">
        <v>1</v>
      </c>
      <c r="EP25" s="31"/>
      <c r="EQ25" s="31"/>
      <c r="ER25" s="31">
        <v>1</v>
      </c>
      <c r="ES25" s="31"/>
      <c r="ET25" s="31"/>
      <c r="EU25" s="31"/>
      <c r="EV25" s="31">
        <v>1</v>
      </c>
      <c r="EW25" s="31"/>
      <c r="EX25" s="31"/>
      <c r="EY25" s="31">
        <v>1</v>
      </c>
      <c r="EZ25" s="31"/>
      <c r="FA25" s="31"/>
      <c r="FB25" s="31">
        <v>1</v>
      </c>
      <c r="FC25" s="31"/>
      <c r="FD25" s="31"/>
      <c r="FE25" s="31">
        <v>1</v>
      </c>
      <c r="FF25" s="31"/>
      <c r="FG25" s="31">
        <v>1</v>
      </c>
      <c r="FH25" s="31"/>
      <c r="FI25" s="31"/>
      <c r="FJ25" s="31">
        <v>1</v>
      </c>
      <c r="FK25" s="31"/>
      <c r="FL25" s="31"/>
      <c r="FM25" s="31">
        <v>1</v>
      </c>
      <c r="FN25" s="31"/>
      <c r="FO25" s="31"/>
      <c r="FP25" s="31">
        <v>1</v>
      </c>
      <c r="FQ25" s="31"/>
      <c r="FR25" s="31">
        <v>1</v>
      </c>
      <c r="FS25" s="31"/>
      <c r="FT25" s="31"/>
      <c r="FU25" s="31"/>
      <c r="FV25" s="31">
        <v>1</v>
      </c>
      <c r="FW25" s="31"/>
      <c r="FX25" s="31"/>
      <c r="FY25" s="31">
        <v>1</v>
      </c>
      <c r="FZ25" s="31"/>
      <c r="GA25" s="31"/>
      <c r="GB25" s="31">
        <v>1</v>
      </c>
      <c r="GC25" s="31"/>
      <c r="GD25" s="31"/>
      <c r="GE25" s="31">
        <v>1</v>
      </c>
      <c r="GF25" s="31"/>
      <c r="GG25" s="31"/>
      <c r="GH25" s="31"/>
      <c r="GI25" s="31"/>
      <c r="GJ25" s="31"/>
      <c r="GK25" s="31">
        <v>1</v>
      </c>
      <c r="GL25" s="31"/>
      <c r="GM25" s="31"/>
      <c r="GN25" s="31"/>
      <c r="GO25" s="31">
        <v>1</v>
      </c>
      <c r="GP25" s="31"/>
      <c r="GQ25" s="31">
        <v>1</v>
      </c>
      <c r="GR25" s="31"/>
      <c r="GS25" s="31"/>
      <c r="GT25" s="31">
        <v>1</v>
      </c>
      <c r="GU25" s="31"/>
      <c r="GV25" s="31"/>
      <c r="GW25" s="31">
        <v>1</v>
      </c>
      <c r="GX25" s="31"/>
      <c r="GY25" s="31"/>
      <c r="GZ25" s="31">
        <v>1</v>
      </c>
      <c r="HA25" s="31"/>
      <c r="HB25" s="31"/>
      <c r="HC25" s="31">
        <v>1</v>
      </c>
      <c r="HD25" s="31"/>
      <c r="HE25" s="31"/>
      <c r="HF25" s="31">
        <v>1</v>
      </c>
      <c r="HG25" s="31"/>
      <c r="HH25" s="31"/>
      <c r="HI25" s="31">
        <v>1</v>
      </c>
      <c r="HJ25" s="31"/>
      <c r="HK25" s="31"/>
      <c r="HL25" s="31">
        <v>1</v>
      </c>
      <c r="HM25" s="31"/>
      <c r="HN25" s="31">
        <v>1</v>
      </c>
      <c r="HO25" s="31"/>
      <c r="HP25" s="31"/>
      <c r="HQ25" s="31">
        <v>1</v>
      </c>
      <c r="HR25" s="31"/>
      <c r="HS25" s="31"/>
      <c r="HT25" s="31">
        <v>1</v>
      </c>
      <c r="HU25" s="31"/>
      <c r="HV25" s="31"/>
      <c r="HW25" s="31">
        <v>1</v>
      </c>
      <c r="HX25" s="31"/>
      <c r="HY25" s="31"/>
      <c r="HZ25" s="31"/>
      <c r="IA25" s="31">
        <v>1</v>
      </c>
      <c r="IB25" s="31"/>
      <c r="IC25" s="31"/>
      <c r="ID25" s="31">
        <v>1</v>
      </c>
      <c r="IE25" s="31"/>
      <c r="IF25" s="31">
        <v>1</v>
      </c>
      <c r="IG25" s="31"/>
      <c r="IH25" s="31"/>
      <c r="II25" s="31"/>
      <c r="IJ25" s="31">
        <v>1</v>
      </c>
      <c r="IK25" s="31"/>
      <c r="IL25" s="31">
        <v>1</v>
      </c>
      <c r="IM25" s="31"/>
      <c r="IN25" s="31"/>
      <c r="IO25" s="31"/>
      <c r="IP25" s="31"/>
      <c r="IQ25" s="31"/>
      <c r="IR25" s="31"/>
      <c r="IS25" s="31">
        <v>1</v>
      </c>
      <c r="IT25" s="31"/>
      <c r="IU25" s="31">
        <v>1</v>
      </c>
      <c r="IV25" s="31"/>
      <c r="IW25" s="31"/>
      <c r="IX25" s="31">
        <v>1</v>
      </c>
      <c r="IY25" s="31"/>
      <c r="IZ25" s="31"/>
      <c r="JA25" s="31"/>
      <c r="JB25" s="31">
        <v>1</v>
      </c>
      <c r="JC25" s="31"/>
      <c r="JD25" s="31">
        <v>1</v>
      </c>
      <c r="JE25" s="31"/>
      <c r="JF25" s="31"/>
      <c r="JG25" s="31"/>
      <c r="JH25" s="31"/>
      <c r="JI25" s="31">
        <v>1</v>
      </c>
      <c r="JJ25" s="31">
        <v>1</v>
      </c>
      <c r="JK25" s="31"/>
      <c r="JL25" s="31"/>
      <c r="JM25" s="31"/>
      <c r="JN25" s="31">
        <v>1</v>
      </c>
      <c r="JO25" s="31"/>
      <c r="JP25" s="31"/>
      <c r="JQ25" s="31"/>
      <c r="JR25" s="31">
        <v>1</v>
      </c>
      <c r="JS25" s="31"/>
      <c r="JT25" s="31">
        <v>1</v>
      </c>
      <c r="JU25" s="31"/>
      <c r="JV25" s="31"/>
      <c r="JW25" s="31">
        <v>1</v>
      </c>
      <c r="JX25" s="31"/>
      <c r="JY25" s="31"/>
      <c r="JZ25" s="31">
        <v>1</v>
      </c>
      <c r="KA25" s="31"/>
      <c r="KB25" s="31"/>
      <c r="KC25" s="31"/>
      <c r="KD25" s="31">
        <v>1</v>
      </c>
      <c r="KE25" s="78">
        <v>1</v>
      </c>
      <c r="KF25" s="31"/>
      <c r="KG25" s="31"/>
      <c r="KH25" s="31">
        <v>1</v>
      </c>
      <c r="KI25" s="31"/>
      <c r="KJ25" s="31"/>
      <c r="KK25" s="31">
        <v>1</v>
      </c>
      <c r="KL25" s="31"/>
      <c r="KM25" s="31"/>
      <c r="KN25" s="31">
        <v>1</v>
      </c>
      <c r="KO25" s="31"/>
      <c r="KP25" s="31"/>
      <c r="KQ25" s="31">
        <v>1</v>
      </c>
      <c r="KR25" s="31"/>
      <c r="KS25" s="31"/>
      <c r="KT25" s="31">
        <v>1</v>
      </c>
      <c r="KU25" s="31"/>
      <c r="KV25" s="31"/>
      <c r="KW25" s="31">
        <v>1</v>
      </c>
      <c r="KX25" s="31"/>
      <c r="KY25" s="31"/>
      <c r="KZ25" s="31">
        <v>1</v>
      </c>
      <c r="LA25" s="31"/>
      <c r="LB25" s="31"/>
      <c r="LC25" s="31">
        <v>1</v>
      </c>
      <c r="LD25" s="31"/>
      <c r="LE25" s="31"/>
      <c r="LF25" s="31">
        <v>1</v>
      </c>
      <c r="LG25" s="31"/>
      <c r="LH25" s="31"/>
      <c r="LI25" s="31">
        <v>1</v>
      </c>
      <c r="LJ25" s="31"/>
      <c r="LK25" s="31"/>
      <c r="LL25" s="31">
        <v>1</v>
      </c>
      <c r="LM25" s="31"/>
      <c r="LN25" s="31"/>
      <c r="LO25" s="31">
        <v>1</v>
      </c>
      <c r="LP25" s="31"/>
      <c r="LQ25" s="31"/>
      <c r="LR25" s="31">
        <v>1</v>
      </c>
      <c r="LS25" s="31"/>
      <c r="LT25" s="31"/>
      <c r="LU25" s="31">
        <v>1</v>
      </c>
      <c r="LV25" s="31"/>
      <c r="LW25" s="31"/>
      <c r="LX25" s="31">
        <v>1</v>
      </c>
      <c r="LY25" s="31"/>
      <c r="LZ25" s="31"/>
      <c r="MA25" s="31">
        <v>1</v>
      </c>
      <c r="MB25" s="31"/>
      <c r="MC25" s="40"/>
      <c r="MD25" s="31">
        <v>1</v>
      </c>
      <c r="ME25" s="31"/>
      <c r="MF25" s="31"/>
      <c r="MG25" s="31">
        <v>1</v>
      </c>
      <c r="MH25" s="31"/>
      <c r="MI25" s="31"/>
      <c r="MJ25" s="31">
        <v>1</v>
      </c>
      <c r="MK25" s="31"/>
      <c r="ML25" s="31"/>
      <c r="MM25" s="31">
        <v>1</v>
      </c>
      <c r="MN25" s="31"/>
      <c r="MO25" s="31"/>
    </row>
    <row r="26" spans="1:353" ht="15.75">
      <c r="A26" s="11">
        <v>13</v>
      </c>
      <c r="B26" s="29" t="s">
        <v>606</v>
      </c>
      <c r="C26" s="30"/>
      <c r="D26" s="30">
        <v>1</v>
      </c>
      <c r="E26" s="30"/>
      <c r="F26" s="31"/>
      <c r="G26" s="31">
        <v>1</v>
      </c>
      <c r="H26" s="31"/>
      <c r="I26" s="31"/>
      <c r="J26" s="31">
        <v>1</v>
      </c>
      <c r="K26" s="31"/>
      <c r="L26" s="31"/>
      <c r="M26" s="31">
        <v>1</v>
      </c>
      <c r="N26" s="31"/>
      <c r="O26" s="31"/>
      <c r="P26" s="31">
        <v>1</v>
      </c>
      <c r="Q26" s="31"/>
      <c r="R26" s="31"/>
      <c r="S26" s="31">
        <v>1</v>
      </c>
      <c r="T26" s="31"/>
      <c r="U26" s="31">
        <v>1</v>
      </c>
      <c r="V26" s="31"/>
      <c r="W26" s="31"/>
      <c r="X26" s="31">
        <v>1</v>
      </c>
      <c r="Y26" s="31"/>
      <c r="Z26" s="31"/>
      <c r="AA26" s="31">
        <v>1</v>
      </c>
      <c r="AB26" s="31"/>
      <c r="AC26" s="31"/>
      <c r="AD26" s="31"/>
      <c r="AE26" s="31"/>
      <c r="AF26" s="31">
        <v>1</v>
      </c>
      <c r="AG26" s="31"/>
      <c r="AH26" s="31">
        <v>1</v>
      </c>
      <c r="AI26" s="34"/>
      <c r="AJ26" s="31">
        <v>1</v>
      </c>
      <c r="AK26" s="31"/>
      <c r="AL26" s="31"/>
      <c r="AM26" s="31">
        <v>1</v>
      </c>
      <c r="AN26" s="31"/>
      <c r="AO26" s="31"/>
      <c r="AP26" s="31"/>
      <c r="AQ26" s="31">
        <v>1</v>
      </c>
      <c r="AR26" s="31"/>
      <c r="AS26" s="31"/>
      <c r="AT26" s="31">
        <v>1</v>
      </c>
      <c r="AU26" s="31"/>
      <c r="AV26" s="31"/>
      <c r="AW26" s="31">
        <v>1</v>
      </c>
      <c r="AX26" s="31"/>
      <c r="AY26" s="33">
        <v>1</v>
      </c>
      <c r="AZ26" s="31"/>
      <c r="BA26" s="31"/>
      <c r="BB26" s="119"/>
      <c r="BC26" s="37">
        <v>1</v>
      </c>
      <c r="BD26" s="37"/>
      <c r="BE26" s="31"/>
      <c r="BF26" s="31">
        <v>1</v>
      </c>
      <c r="BG26" s="31"/>
      <c r="BH26" s="31"/>
      <c r="BI26" s="31">
        <v>1</v>
      </c>
      <c r="BJ26" s="31"/>
      <c r="BK26" s="31"/>
      <c r="BL26" s="31"/>
      <c r="BM26" s="31">
        <v>1</v>
      </c>
      <c r="BN26" s="31"/>
      <c r="BO26" s="31">
        <v>1</v>
      </c>
      <c r="BP26" s="31"/>
      <c r="BQ26" s="31"/>
      <c r="BR26" s="31">
        <v>1</v>
      </c>
      <c r="BS26" s="31"/>
      <c r="BT26" s="31"/>
      <c r="BU26" s="31">
        <v>1</v>
      </c>
      <c r="BV26" s="31"/>
      <c r="BW26" s="31">
        <v>1</v>
      </c>
      <c r="BX26" s="31"/>
      <c r="BY26" s="31"/>
      <c r="BZ26" s="31"/>
      <c r="CA26" s="31">
        <v>1</v>
      </c>
      <c r="CB26" s="31"/>
      <c r="CC26" s="31">
        <v>1</v>
      </c>
      <c r="CD26" s="31"/>
      <c r="CE26" s="31"/>
      <c r="CF26" s="31"/>
      <c r="CG26" s="31">
        <v>1</v>
      </c>
      <c r="CH26" s="31"/>
      <c r="CI26" s="31">
        <v>1</v>
      </c>
      <c r="CJ26" s="31"/>
      <c r="CK26" s="31"/>
      <c r="CL26" s="31"/>
      <c r="CM26" s="31">
        <v>1</v>
      </c>
      <c r="CN26" s="31"/>
      <c r="CO26" s="31"/>
      <c r="CP26" s="31">
        <v>1</v>
      </c>
      <c r="CQ26" s="31"/>
      <c r="CR26" s="31">
        <v>1</v>
      </c>
      <c r="CS26" s="31"/>
      <c r="CT26" s="31"/>
      <c r="CU26" s="31"/>
      <c r="CV26" s="31">
        <v>1</v>
      </c>
      <c r="CW26" s="31"/>
      <c r="CX26" s="31"/>
      <c r="CY26" s="31">
        <v>1</v>
      </c>
      <c r="CZ26" s="31"/>
      <c r="DA26" s="31"/>
      <c r="DB26" s="31">
        <v>1</v>
      </c>
      <c r="DC26" s="31"/>
      <c r="DD26" s="31"/>
      <c r="DE26" s="31">
        <v>1</v>
      </c>
      <c r="DF26" s="31"/>
      <c r="DG26" s="91"/>
      <c r="DH26" s="31">
        <v>1</v>
      </c>
      <c r="DI26" s="31"/>
      <c r="DJ26" s="91"/>
      <c r="DK26" s="31">
        <v>1</v>
      </c>
      <c r="DL26" s="31"/>
      <c r="DM26" s="91"/>
      <c r="DN26" s="31">
        <v>1</v>
      </c>
      <c r="DO26" s="31"/>
      <c r="DP26" s="91"/>
      <c r="DQ26" s="31">
        <v>1</v>
      </c>
      <c r="DR26" s="31"/>
      <c r="DS26" s="91"/>
      <c r="DT26" s="31">
        <v>1</v>
      </c>
      <c r="DU26" s="31"/>
      <c r="DV26" s="91"/>
      <c r="DW26" s="31">
        <v>1</v>
      </c>
      <c r="DX26" s="31"/>
      <c r="DY26" s="31"/>
      <c r="DZ26" s="31">
        <v>1</v>
      </c>
      <c r="EA26" s="31"/>
      <c r="EB26" s="31"/>
      <c r="EC26" s="31">
        <v>1</v>
      </c>
      <c r="ED26" s="31"/>
      <c r="EE26" s="31"/>
      <c r="EF26" s="31">
        <v>1</v>
      </c>
      <c r="EG26" s="31"/>
      <c r="EH26" s="31"/>
      <c r="EI26" s="31">
        <v>1</v>
      </c>
      <c r="EJ26" s="31"/>
      <c r="EK26" s="31"/>
      <c r="EL26" s="31">
        <v>1</v>
      </c>
      <c r="EM26" s="31"/>
      <c r="EN26" s="31"/>
      <c r="EO26" s="31">
        <v>1</v>
      </c>
      <c r="EP26" s="31"/>
      <c r="EQ26" s="31"/>
      <c r="ER26" s="31">
        <v>1</v>
      </c>
      <c r="ES26" s="31"/>
      <c r="ET26" s="31"/>
      <c r="EU26" s="31"/>
      <c r="EV26" s="31">
        <v>1</v>
      </c>
      <c r="EW26" s="31"/>
      <c r="EX26" s="31"/>
      <c r="EY26" s="31">
        <v>1</v>
      </c>
      <c r="EZ26" s="31"/>
      <c r="FA26" s="31"/>
      <c r="FB26" s="31">
        <v>1</v>
      </c>
      <c r="FC26" s="31"/>
      <c r="FD26" s="31"/>
      <c r="FE26" s="31">
        <v>1</v>
      </c>
      <c r="FF26" s="31"/>
      <c r="FG26" s="31">
        <v>1</v>
      </c>
      <c r="FH26" s="31"/>
      <c r="FI26" s="31"/>
      <c r="FJ26" s="31"/>
      <c r="FK26" s="31">
        <v>1</v>
      </c>
      <c r="FL26" s="31"/>
      <c r="FM26" s="31"/>
      <c r="FN26" s="31">
        <v>1</v>
      </c>
      <c r="FO26" s="31"/>
      <c r="FP26" s="31">
        <v>1</v>
      </c>
      <c r="FQ26" s="31"/>
      <c r="FR26" s="31">
        <v>1</v>
      </c>
      <c r="FS26" s="31"/>
      <c r="FT26" s="31"/>
      <c r="FU26" s="31"/>
      <c r="FV26" s="31"/>
      <c r="FW26" s="31">
        <v>1</v>
      </c>
      <c r="FX26" s="31"/>
      <c r="FY26" s="31">
        <v>1</v>
      </c>
      <c r="FZ26" s="31"/>
      <c r="GA26" s="31"/>
      <c r="GB26" s="31">
        <v>1</v>
      </c>
      <c r="GC26" s="31"/>
      <c r="GD26" s="31"/>
      <c r="GE26" s="31">
        <v>1</v>
      </c>
      <c r="GF26" s="31"/>
      <c r="GG26" s="31"/>
      <c r="GH26" s="31"/>
      <c r="GI26" s="31"/>
      <c r="GJ26" s="31"/>
      <c r="GK26" s="31">
        <v>1</v>
      </c>
      <c r="GL26" s="31"/>
      <c r="GM26" s="31"/>
      <c r="GN26" s="31"/>
      <c r="GO26" s="31">
        <v>1</v>
      </c>
      <c r="GP26" s="31"/>
      <c r="GQ26" s="31">
        <v>1</v>
      </c>
      <c r="GR26" s="31"/>
      <c r="GS26" s="31"/>
      <c r="GT26" s="31"/>
      <c r="GU26" s="31">
        <v>1</v>
      </c>
      <c r="GV26" s="31"/>
      <c r="GW26" s="31">
        <v>1</v>
      </c>
      <c r="GX26" s="31"/>
      <c r="GY26" s="31"/>
      <c r="GZ26" s="31">
        <v>1</v>
      </c>
      <c r="HA26" s="31"/>
      <c r="HB26" s="31"/>
      <c r="HC26" s="31">
        <v>1</v>
      </c>
      <c r="HD26" s="31"/>
      <c r="HE26" s="31"/>
      <c r="HF26" s="31">
        <v>1</v>
      </c>
      <c r="HG26" s="31"/>
      <c r="HH26" s="31"/>
      <c r="HI26" s="31">
        <v>1</v>
      </c>
      <c r="HJ26" s="31"/>
      <c r="HK26" s="31"/>
      <c r="HL26" s="31">
        <v>1</v>
      </c>
      <c r="HM26" s="31"/>
      <c r="HN26" s="31">
        <v>1</v>
      </c>
      <c r="HO26" s="31"/>
      <c r="HP26" s="31"/>
      <c r="HQ26" s="31">
        <v>1</v>
      </c>
      <c r="HR26" s="31"/>
      <c r="HS26" s="31"/>
      <c r="HT26" s="31"/>
      <c r="HU26" s="31"/>
      <c r="HV26" s="31">
        <v>1</v>
      </c>
      <c r="HW26" s="31">
        <v>1</v>
      </c>
      <c r="HX26" s="31"/>
      <c r="HY26" s="31"/>
      <c r="HZ26" s="31"/>
      <c r="IA26" s="31">
        <v>1</v>
      </c>
      <c r="IB26" s="31"/>
      <c r="IC26" s="31"/>
      <c r="ID26" s="31">
        <v>1</v>
      </c>
      <c r="IE26" s="31"/>
      <c r="IF26" s="31">
        <v>1</v>
      </c>
      <c r="IG26" s="31"/>
      <c r="IH26" s="31"/>
      <c r="II26" s="31"/>
      <c r="IJ26" s="31">
        <v>1</v>
      </c>
      <c r="IK26" s="31"/>
      <c r="IL26" s="31">
        <v>1</v>
      </c>
      <c r="IM26" s="31"/>
      <c r="IN26" s="31"/>
      <c r="IO26" s="31"/>
      <c r="IP26" s="31"/>
      <c r="IQ26" s="31"/>
      <c r="IR26" s="31"/>
      <c r="IS26" s="31">
        <v>1</v>
      </c>
      <c r="IT26" s="31"/>
      <c r="IU26" s="31"/>
      <c r="IV26" s="31">
        <v>1</v>
      </c>
      <c r="IW26" s="31"/>
      <c r="IX26" s="31">
        <v>1</v>
      </c>
      <c r="IY26" s="31"/>
      <c r="IZ26" s="31"/>
      <c r="JA26" s="31"/>
      <c r="JB26" s="31">
        <v>1</v>
      </c>
      <c r="JC26" s="31"/>
      <c r="JD26" s="31"/>
      <c r="JE26" s="31">
        <v>1</v>
      </c>
      <c r="JF26" s="31"/>
      <c r="JG26" s="31"/>
      <c r="JH26" s="31"/>
      <c r="JI26" s="31">
        <v>1</v>
      </c>
      <c r="JJ26" s="31"/>
      <c r="JK26" s="31">
        <v>1</v>
      </c>
      <c r="JL26" s="31"/>
      <c r="JM26" s="31"/>
      <c r="JN26" s="31"/>
      <c r="JO26" s="31">
        <v>1</v>
      </c>
      <c r="JP26" s="31"/>
      <c r="JQ26" s="31"/>
      <c r="JR26" s="31">
        <v>1</v>
      </c>
      <c r="JS26" s="31"/>
      <c r="JT26" s="31">
        <v>1</v>
      </c>
      <c r="JU26" s="31"/>
      <c r="JV26" s="31"/>
      <c r="JW26" s="31">
        <v>1</v>
      </c>
      <c r="JX26" s="31"/>
      <c r="JY26" s="31"/>
      <c r="JZ26" s="31">
        <v>1</v>
      </c>
      <c r="KA26" s="31"/>
      <c r="KB26" s="31"/>
      <c r="KC26" s="31"/>
      <c r="KD26" s="31">
        <v>1</v>
      </c>
      <c r="KE26" s="78">
        <v>1</v>
      </c>
      <c r="KF26" s="31"/>
      <c r="KG26" s="31"/>
      <c r="KH26" s="31">
        <v>1</v>
      </c>
      <c r="KI26" s="31"/>
      <c r="KJ26" s="31"/>
      <c r="KK26" s="31">
        <v>1</v>
      </c>
      <c r="KL26" s="31"/>
      <c r="KM26" s="31"/>
      <c r="KN26" s="31">
        <v>1</v>
      </c>
      <c r="KO26" s="31"/>
      <c r="KP26" s="31"/>
      <c r="KQ26" s="31">
        <v>1</v>
      </c>
      <c r="KR26" s="31"/>
      <c r="KS26" s="31"/>
      <c r="KT26" s="31">
        <v>1</v>
      </c>
      <c r="KU26" s="31"/>
      <c r="KV26" s="31"/>
      <c r="KW26" s="31">
        <v>1</v>
      </c>
      <c r="KX26" s="31"/>
      <c r="KY26" s="31"/>
      <c r="KZ26" s="31">
        <v>1</v>
      </c>
      <c r="LA26" s="31"/>
      <c r="LB26" s="31"/>
      <c r="LC26" s="31">
        <v>1</v>
      </c>
      <c r="LD26" s="31"/>
      <c r="LE26" s="31"/>
      <c r="LF26" s="31">
        <v>1</v>
      </c>
      <c r="LG26" s="31"/>
      <c r="LH26" s="31"/>
      <c r="LI26" s="31">
        <v>1</v>
      </c>
      <c r="LJ26" s="31"/>
      <c r="LK26" s="31"/>
      <c r="LL26" s="31">
        <v>1</v>
      </c>
      <c r="LM26" s="31"/>
      <c r="LN26" s="31"/>
      <c r="LO26" s="31">
        <v>1</v>
      </c>
      <c r="LP26" s="31"/>
      <c r="LQ26" s="31"/>
      <c r="LR26" s="31">
        <v>1</v>
      </c>
      <c r="LS26" s="31"/>
      <c r="LT26" s="31"/>
      <c r="LU26" s="31">
        <v>1</v>
      </c>
      <c r="LV26" s="31"/>
      <c r="LW26" s="31"/>
      <c r="LX26" s="31">
        <v>1</v>
      </c>
      <c r="LY26" s="31"/>
      <c r="LZ26" s="31"/>
      <c r="MA26" s="31">
        <v>1</v>
      </c>
      <c r="MB26" s="31"/>
      <c r="MC26" s="40"/>
      <c r="MD26" s="31">
        <v>1</v>
      </c>
      <c r="ME26" s="31"/>
      <c r="MF26" s="31"/>
      <c r="MG26" s="31">
        <v>1</v>
      </c>
      <c r="MH26" s="31"/>
      <c r="MI26" s="31"/>
      <c r="MJ26" s="31">
        <v>1</v>
      </c>
      <c r="MK26" s="31"/>
      <c r="ML26" s="31"/>
      <c r="MM26" s="31">
        <v>1</v>
      </c>
      <c r="MN26" s="31"/>
      <c r="MO26" s="31"/>
    </row>
    <row r="27" spans="1:353" ht="15.75">
      <c r="A27" s="11">
        <v>14</v>
      </c>
      <c r="B27" s="29" t="s">
        <v>607</v>
      </c>
      <c r="C27" s="30"/>
      <c r="D27" s="30">
        <v>1</v>
      </c>
      <c r="E27" s="30"/>
      <c r="F27" s="31"/>
      <c r="G27" s="31">
        <v>1</v>
      </c>
      <c r="H27" s="31"/>
      <c r="I27" s="31"/>
      <c r="J27" s="31">
        <v>1</v>
      </c>
      <c r="K27" s="31"/>
      <c r="L27" s="31"/>
      <c r="M27" s="31">
        <v>1</v>
      </c>
      <c r="N27" s="31"/>
      <c r="O27" s="31"/>
      <c r="P27" s="31">
        <v>1</v>
      </c>
      <c r="Q27" s="31"/>
      <c r="R27" s="31"/>
      <c r="S27" s="31">
        <v>1</v>
      </c>
      <c r="T27" s="31"/>
      <c r="U27" s="31">
        <v>1</v>
      </c>
      <c r="V27" s="31"/>
      <c r="W27" s="31"/>
      <c r="X27" s="31">
        <v>1</v>
      </c>
      <c r="Y27" s="31"/>
      <c r="Z27" s="31"/>
      <c r="AA27" s="31">
        <v>1</v>
      </c>
      <c r="AB27" s="31"/>
      <c r="AC27" s="31"/>
      <c r="AD27" s="31"/>
      <c r="AE27" s="31">
        <v>1</v>
      </c>
      <c r="AF27" s="31"/>
      <c r="AG27" s="31"/>
      <c r="AH27" s="31">
        <v>1</v>
      </c>
      <c r="AI27" s="34"/>
      <c r="AJ27" s="31">
        <v>1</v>
      </c>
      <c r="AK27" s="31"/>
      <c r="AL27" s="31"/>
      <c r="AM27" s="31">
        <v>1</v>
      </c>
      <c r="AN27" s="31"/>
      <c r="AO27" s="31"/>
      <c r="AP27" s="31"/>
      <c r="AQ27" s="31">
        <v>1</v>
      </c>
      <c r="AR27" s="31"/>
      <c r="AS27" s="31"/>
      <c r="AT27" s="31">
        <v>1</v>
      </c>
      <c r="AU27" s="31"/>
      <c r="AV27" s="31"/>
      <c r="AW27" s="31">
        <v>1</v>
      </c>
      <c r="AX27" s="31"/>
      <c r="AY27" s="33">
        <v>1</v>
      </c>
      <c r="AZ27" s="31"/>
      <c r="BA27" s="31"/>
      <c r="BB27" s="119"/>
      <c r="BC27" s="37">
        <v>1</v>
      </c>
      <c r="BD27" s="37"/>
      <c r="BE27" s="31"/>
      <c r="BF27" s="31">
        <v>1</v>
      </c>
      <c r="BG27" s="31"/>
      <c r="BH27" s="31"/>
      <c r="BI27" s="31">
        <v>1</v>
      </c>
      <c r="BJ27" s="31"/>
      <c r="BK27" s="31"/>
      <c r="BL27" s="31"/>
      <c r="BM27" s="31">
        <v>1</v>
      </c>
      <c r="BN27" s="31"/>
      <c r="BO27" s="31">
        <v>1</v>
      </c>
      <c r="BP27" s="31"/>
      <c r="BQ27" s="31"/>
      <c r="BR27" s="31"/>
      <c r="BS27" s="31">
        <v>1</v>
      </c>
      <c r="BT27" s="31"/>
      <c r="BU27" s="31">
        <v>1</v>
      </c>
      <c r="BV27" s="31"/>
      <c r="BW27" s="31">
        <v>1</v>
      </c>
      <c r="BX27" s="31"/>
      <c r="BY27" s="31"/>
      <c r="BZ27" s="31"/>
      <c r="CA27" s="31">
        <v>1</v>
      </c>
      <c r="CB27" s="31"/>
      <c r="CC27" s="31">
        <v>1</v>
      </c>
      <c r="CD27" s="31"/>
      <c r="CE27" s="31"/>
      <c r="CF27" s="31"/>
      <c r="CG27" s="31">
        <v>1</v>
      </c>
      <c r="CH27" s="31"/>
      <c r="CI27" s="31"/>
      <c r="CJ27" s="31">
        <v>1</v>
      </c>
      <c r="CK27" s="31"/>
      <c r="CL27" s="31"/>
      <c r="CM27" s="31">
        <v>1</v>
      </c>
      <c r="CN27" s="31"/>
      <c r="CO27" s="31"/>
      <c r="CP27" s="31">
        <v>1</v>
      </c>
      <c r="CQ27" s="31"/>
      <c r="CR27" s="31">
        <v>1</v>
      </c>
      <c r="CS27" s="31"/>
      <c r="CT27" s="31"/>
      <c r="CU27" s="31"/>
      <c r="CV27" s="31">
        <v>1</v>
      </c>
      <c r="CW27" s="31"/>
      <c r="CX27" s="31"/>
      <c r="CY27" s="31">
        <v>1</v>
      </c>
      <c r="CZ27" s="31"/>
      <c r="DA27" s="31"/>
      <c r="DB27" s="31">
        <v>1</v>
      </c>
      <c r="DC27" s="31"/>
      <c r="DD27" s="31"/>
      <c r="DE27" s="31">
        <v>1</v>
      </c>
      <c r="DF27" s="31"/>
      <c r="DG27" s="91"/>
      <c r="DH27" s="31">
        <v>1</v>
      </c>
      <c r="DI27" s="31"/>
      <c r="DJ27" s="91"/>
      <c r="DK27" s="31">
        <v>1</v>
      </c>
      <c r="DL27" s="31"/>
      <c r="DM27" s="91"/>
      <c r="DN27" s="31">
        <v>1</v>
      </c>
      <c r="DO27" s="31"/>
      <c r="DP27" s="91"/>
      <c r="DQ27" s="31">
        <v>1</v>
      </c>
      <c r="DR27" s="31"/>
      <c r="DS27" s="91"/>
      <c r="DT27" s="31">
        <v>1</v>
      </c>
      <c r="DU27" s="31"/>
      <c r="DV27" s="91"/>
      <c r="DW27" s="31">
        <v>1</v>
      </c>
      <c r="DX27" s="31"/>
      <c r="DY27" s="31"/>
      <c r="DZ27" s="31">
        <v>1</v>
      </c>
      <c r="EA27" s="31"/>
      <c r="EB27" s="31"/>
      <c r="EC27" s="31">
        <v>1</v>
      </c>
      <c r="ED27" s="31"/>
      <c r="EE27" s="31"/>
      <c r="EF27" s="31">
        <v>1</v>
      </c>
      <c r="EG27" s="31"/>
      <c r="EH27" s="31"/>
      <c r="EI27" s="31">
        <v>1</v>
      </c>
      <c r="EJ27" s="31"/>
      <c r="EK27" s="31"/>
      <c r="EL27" s="31">
        <v>1</v>
      </c>
      <c r="EM27" s="31"/>
      <c r="EN27" s="31"/>
      <c r="EO27" s="31">
        <v>1</v>
      </c>
      <c r="EP27" s="31"/>
      <c r="EQ27" s="31"/>
      <c r="ER27" s="31">
        <v>1</v>
      </c>
      <c r="ES27" s="31"/>
      <c r="ET27" s="31"/>
      <c r="EU27" s="31"/>
      <c r="EV27" s="31">
        <v>1</v>
      </c>
      <c r="EW27" s="31"/>
      <c r="EX27" s="31"/>
      <c r="EY27" s="31">
        <v>1</v>
      </c>
      <c r="EZ27" s="31"/>
      <c r="FA27" s="31"/>
      <c r="FB27" s="31">
        <v>1</v>
      </c>
      <c r="FC27" s="31"/>
      <c r="FD27" s="31"/>
      <c r="FE27" s="31">
        <v>1</v>
      </c>
      <c r="FF27" s="31"/>
      <c r="FG27" s="31">
        <v>1</v>
      </c>
      <c r="FH27" s="31"/>
      <c r="FI27" s="31"/>
      <c r="FJ27" s="31">
        <v>1</v>
      </c>
      <c r="FK27" s="31"/>
      <c r="FL27" s="31"/>
      <c r="FM27" s="31">
        <v>1</v>
      </c>
      <c r="FN27" s="31"/>
      <c r="FO27" s="31"/>
      <c r="FP27" s="31">
        <v>1</v>
      </c>
      <c r="FQ27" s="31"/>
      <c r="FR27" s="31">
        <v>1</v>
      </c>
      <c r="FS27" s="31"/>
      <c r="FT27" s="31"/>
      <c r="FU27" s="31"/>
      <c r="FV27" s="31">
        <v>1</v>
      </c>
      <c r="FW27" s="31"/>
      <c r="FX27" s="31"/>
      <c r="FY27" s="31">
        <v>1</v>
      </c>
      <c r="FZ27" s="31"/>
      <c r="GA27" s="31"/>
      <c r="GB27" s="31">
        <v>1</v>
      </c>
      <c r="GC27" s="31"/>
      <c r="GD27" s="31"/>
      <c r="GE27" s="31">
        <v>1</v>
      </c>
      <c r="GF27" s="31"/>
      <c r="GG27" s="31"/>
      <c r="GH27" s="31"/>
      <c r="GI27" s="31"/>
      <c r="GJ27" s="31"/>
      <c r="GK27" s="31">
        <v>1</v>
      </c>
      <c r="GL27" s="31"/>
      <c r="GM27" s="31"/>
      <c r="GN27" s="31"/>
      <c r="GO27" s="31">
        <v>1</v>
      </c>
      <c r="GP27" s="31"/>
      <c r="GQ27" s="31">
        <v>1</v>
      </c>
      <c r="GR27" s="31"/>
      <c r="GS27" s="31"/>
      <c r="GT27" s="31">
        <v>1</v>
      </c>
      <c r="GU27" s="31"/>
      <c r="GV27" s="31"/>
      <c r="GW27" s="31">
        <v>1</v>
      </c>
      <c r="GX27" s="31"/>
      <c r="GY27" s="31"/>
      <c r="GZ27" s="31">
        <v>1</v>
      </c>
      <c r="HA27" s="31"/>
      <c r="HB27" s="31"/>
      <c r="HC27" s="31">
        <v>1</v>
      </c>
      <c r="HD27" s="31"/>
      <c r="HE27" s="31"/>
      <c r="HF27" s="31">
        <v>1</v>
      </c>
      <c r="HG27" s="31"/>
      <c r="HH27" s="31"/>
      <c r="HI27" s="31">
        <v>1</v>
      </c>
      <c r="HJ27" s="31"/>
      <c r="HK27" s="31"/>
      <c r="HL27" s="31">
        <v>1</v>
      </c>
      <c r="HM27" s="31"/>
      <c r="HN27" s="31">
        <v>1</v>
      </c>
      <c r="HO27" s="31"/>
      <c r="HP27" s="31"/>
      <c r="HQ27" s="31">
        <v>1</v>
      </c>
      <c r="HR27" s="31"/>
      <c r="HS27" s="31"/>
      <c r="HT27" s="31"/>
      <c r="HU27" s="31">
        <v>1</v>
      </c>
      <c r="HV27" s="31"/>
      <c r="HW27" s="31">
        <v>1</v>
      </c>
      <c r="HX27" s="31"/>
      <c r="HY27" s="31"/>
      <c r="HZ27" s="31"/>
      <c r="IA27" s="31">
        <v>1</v>
      </c>
      <c r="IB27" s="31"/>
      <c r="IC27" s="31"/>
      <c r="ID27" s="31">
        <v>1</v>
      </c>
      <c r="IE27" s="31"/>
      <c r="IF27" s="31">
        <v>1</v>
      </c>
      <c r="IG27" s="31"/>
      <c r="IH27" s="31"/>
      <c r="II27" s="31"/>
      <c r="IJ27" s="31">
        <v>1</v>
      </c>
      <c r="IK27" s="31"/>
      <c r="IL27" s="31">
        <v>1</v>
      </c>
      <c r="IM27" s="31"/>
      <c r="IN27" s="31"/>
      <c r="IO27" s="31"/>
      <c r="IP27" s="31"/>
      <c r="IQ27" s="31"/>
      <c r="IR27" s="31"/>
      <c r="IS27" s="31">
        <v>1</v>
      </c>
      <c r="IT27" s="31"/>
      <c r="IU27" s="31"/>
      <c r="IV27" s="31">
        <v>1</v>
      </c>
      <c r="IW27" s="31"/>
      <c r="IX27" s="31">
        <v>1</v>
      </c>
      <c r="IY27" s="31"/>
      <c r="IZ27" s="31"/>
      <c r="JA27" s="31"/>
      <c r="JB27" s="31">
        <v>1</v>
      </c>
      <c r="JC27" s="31"/>
      <c r="JD27" s="31"/>
      <c r="JE27" s="31">
        <v>1</v>
      </c>
      <c r="JF27" s="31"/>
      <c r="JG27" s="31"/>
      <c r="JH27" s="31"/>
      <c r="JI27" s="31">
        <v>1</v>
      </c>
      <c r="JJ27" s="31"/>
      <c r="JK27" s="31"/>
      <c r="JL27" s="31">
        <v>1</v>
      </c>
      <c r="JM27" s="31"/>
      <c r="JN27" s="31"/>
      <c r="JO27" s="31">
        <v>1</v>
      </c>
      <c r="JP27" s="31"/>
      <c r="JQ27" s="31"/>
      <c r="JR27" s="31">
        <v>1</v>
      </c>
      <c r="JS27" s="31"/>
      <c r="JT27" s="31">
        <v>1</v>
      </c>
      <c r="JU27" s="31"/>
      <c r="JV27" s="31"/>
      <c r="JW27" s="31">
        <v>1</v>
      </c>
      <c r="JX27" s="31"/>
      <c r="JY27" s="31"/>
      <c r="JZ27" s="31">
        <v>1</v>
      </c>
      <c r="KA27" s="31"/>
      <c r="KB27" s="31"/>
      <c r="KC27" s="31"/>
      <c r="KD27" s="31">
        <v>1</v>
      </c>
      <c r="KE27" s="78">
        <v>1</v>
      </c>
      <c r="KF27" s="31"/>
      <c r="KG27" s="31"/>
      <c r="KH27" s="31">
        <v>1</v>
      </c>
      <c r="KI27" s="31"/>
      <c r="KJ27" s="31"/>
      <c r="KK27" s="31">
        <v>1</v>
      </c>
      <c r="KL27" s="31"/>
      <c r="KM27" s="31"/>
      <c r="KN27" s="31">
        <v>1</v>
      </c>
      <c r="KO27" s="31"/>
      <c r="KP27" s="31"/>
      <c r="KQ27" s="31">
        <v>1</v>
      </c>
      <c r="KR27" s="31"/>
      <c r="KS27" s="31"/>
      <c r="KT27" s="31">
        <v>1</v>
      </c>
      <c r="KU27" s="31"/>
      <c r="KV27" s="31"/>
      <c r="KW27" s="31">
        <v>1</v>
      </c>
      <c r="KX27" s="31"/>
      <c r="KY27" s="31"/>
      <c r="KZ27" s="31">
        <v>1</v>
      </c>
      <c r="LA27" s="31"/>
      <c r="LB27" s="31"/>
      <c r="LC27" s="31">
        <v>1</v>
      </c>
      <c r="LD27" s="31"/>
      <c r="LE27" s="31"/>
      <c r="LF27" s="31">
        <v>1</v>
      </c>
      <c r="LG27" s="31"/>
      <c r="LH27" s="31"/>
      <c r="LI27" s="31">
        <v>1</v>
      </c>
      <c r="LJ27" s="31"/>
      <c r="LK27" s="31"/>
      <c r="LL27" s="31">
        <v>1</v>
      </c>
      <c r="LM27" s="31"/>
      <c r="LN27" s="31"/>
      <c r="LO27" s="31">
        <v>1</v>
      </c>
      <c r="LP27" s="31"/>
      <c r="LQ27" s="31"/>
      <c r="LR27" s="31">
        <v>1</v>
      </c>
      <c r="LS27" s="31"/>
      <c r="LT27" s="31"/>
      <c r="LU27" s="31">
        <v>1</v>
      </c>
      <c r="LV27" s="31"/>
      <c r="LW27" s="31"/>
      <c r="LX27" s="31">
        <v>1</v>
      </c>
      <c r="LY27" s="31"/>
      <c r="LZ27" s="31"/>
      <c r="MA27" s="31">
        <v>1</v>
      </c>
      <c r="MB27" s="31"/>
      <c r="MC27" s="40"/>
      <c r="MD27" s="31">
        <v>1</v>
      </c>
      <c r="ME27" s="31"/>
      <c r="MF27" s="31"/>
      <c r="MG27" s="31">
        <v>1</v>
      </c>
      <c r="MH27" s="31"/>
      <c r="MI27" s="31"/>
      <c r="MJ27" s="31">
        <v>1</v>
      </c>
      <c r="MK27" s="31"/>
      <c r="ML27" s="31"/>
      <c r="MM27" s="31">
        <v>1</v>
      </c>
      <c r="MN27" s="31"/>
      <c r="MO27" s="31"/>
    </row>
    <row r="28" spans="1:353" ht="15.75">
      <c r="A28" s="11">
        <v>15</v>
      </c>
      <c r="B28" s="29" t="s">
        <v>608</v>
      </c>
      <c r="C28" s="30"/>
      <c r="D28" s="30">
        <v>1</v>
      </c>
      <c r="E28" s="30"/>
      <c r="F28" s="31"/>
      <c r="G28" s="31">
        <v>1</v>
      </c>
      <c r="H28" s="31"/>
      <c r="I28" s="31"/>
      <c r="J28" s="31">
        <v>1</v>
      </c>
      <c r="K28" s="31"/>
      <c r="L28" s="31">
        <v>1</v>
      </c>
      <c r="M28" s="31"/>
      <c r="N28" s="31"/>
      <c r="O28" s="31"/>
      <c r="P28" s="31">
        <v>1</v>
      </c>
      <c r="Q28" s="31"/>
      <c r="R28" s="31"/>
      <c r="S28" s="31">
        <v>1</v>
      </c>
      <c r="T28" s="31"/>
      <c r="U28" s="31">
        <v>1</v>
      </c>
      <c r="V28" s="31"/>
      <c r="W28" s="31"/>
      <c r="X28" s="31">
        <v>1</v>
      </c>
      <c r="Y28" s="31"/>
      <c r="Z28" s="31"/>
      <c r="AA28" s="31">
        <v>1</v>
      </c>
      <c r="AB28" s="31"/>
      <c r="AC28" s="31"/>
      <c r="AD28" s="31"/>
      <c r="AE28" s="31"/>
      <c r="AF28" s="31">
        <v>1</v>
      </c>
      <c r="AG28" s="31"/>
      <c r="AH28" s="31">
        <v>1</v>
      </c>
      <c r="AI28" s="34"/>
      <c r="AJ28" s="31">
        <v>1</v>
      </c>
      <c r="AK28" s="31"/>
      <c r="AL28" s="31"/>
      <c r="AM28" s="31"/>
      <c r="AN28" s="31">
        <v>1</v>
      </c>
      <c r="AO28" s="31"/>
      <c r="AP28" s="31"/>
      <c r="AQ28" s="31">
        <v>1</v>
      </c>
      <c r="AR28" s="31"/>
      <c r="AS28" s="31"/>
      <c r="AT28" s="31">
        <v>1</v>
      </c>
      <c r="AU28" s="31"/>
      <c r="AV28" s="31"/>
      <c r="AW28" s="31">
        <v>1</v>
      </c>
      <c r="AX28" s="31"/>
      <c r="AY28" s="33">
        <v>1</v>
      </c>
      <c r="AZ28" s="31"/>
      <c r="BA28" s="31"/>
      <c r="BB28" s="119"/>
      <c r="BC28" s="37">
        <v>1</v>
      </c>
      <c r="BD28" s="37"/>
      <c r="BE28" s="31"/>
      <c r="BF28" s="31">
        <v>1</v>
      </c>
      <c r="BG28" s="31"/>
      <c r="BH28" s="31"/>
      <c r="BI28" s="31">
        <v>1</v>
      </c>
      <c r="BJ28" s="31"/>
      <c r="BK28" s="31"/>
      <c r="BL28" s="31"/>
      <c r="BM28" s="31">
        <v>1</v>
      </c>
      <c r="BN28" s="31"/>
      <c r="BO28" s="31">
        <v>1</v>
      </c>
      <c r="BP28" s="31"/>
      <c r="BQ28" s="31"/>
      <c r="BR28" s="31"/>
      <c r="BS28" s="31">
        <v>1</v>
      </c>
      <c r="BT28" s="31"/>
      <c r="BU28" s="31">
        <v>1</v>
      </c>
      <c r="BV28" s="31"/>
      <c r="BW28" s="31">
        <v>1</v>
      </c>
      <c r="BX28" s="31"/>
      <c r="BY28" s="31"/>
      <c r="BZ28" s="31"/>
      <c r="CA28" s="31">
        <v>1</v>
      </c>
      <c r="CB28" s="31"/>
      <c r="CC28" s="31">
        <v>1</v>
      </c>
      <c r="CD28" s="31"/>
      <c r="CE28" s="31"/>
      <c r="CF28" s="31"/>
      <c r="CG28" s="31">
        <v>1</v>
      </c>
      <c r="CH28" s="31"/>
      <c r="CI28" s="31"/>
      <c r="CJ28" s="31">
        <v>1</v>
      </c>
      <c r="CK28" s="31"/>
      <c r="CL28" s="31"/>
      <c r="CM28" s="31"/>
      <c r="CN28" s="31">
        <v>1</v>
      </c>
      <c r="CO28" s="31"/>
      <c r="CP28" s="31">
        <v>1</v>
      </c>
      <c r="CQ28" s="31"/>
      <c r="CR28" s="31">
        <v>1</v>
      </c>
      <c r="CS28" s="31"/>
      <c r="CT28" s="31"/>
      <c r="CU28" s="31"/>
      <c r="CV28" s="31">
        <v>1</v>
      </c>
      <c r="CW28" s="31"/>
      <c r="CX28" s="31"/>
      <c r="CY28" s="31">
        <v>1</v>
      </c>
      <c r="CZ28" s="31"/>
      <c r="DA28" s="31"/>
      <c r="DB28" s="31">
        <v>1</v>
      </c>
      <c r="DC28" s="31"/>
      <c r="DD28" s="31"/>
      <c r="DE28" s="31">
        <v>1</v>
      </c>
      <c r="DF28" s="31"/>
      <c r="DG28" s="91"/>
      <c r="DH28" s="31">
        <v>1</v>
      </c>
      <c r="DI28" s="31"/>
      <c r="DJ28" s="91"/>
      <c r="DK28" s="31">
        <v>1</v>
      </c>
      <c r="DL28" s="31"/>
      <c r="DM28" s="91"/>
      <c r="DN28" s="31">
        <v>1</v>
      </c>
      <c r="DO28" s="31"/>
      <c r="DP28" s="91"/>
      <c r="DQ28" s="31">
        <v>1</v>
      </c>
      <c r="DR28" s="31"/>
      <c r="DS28" s="91"/>
      <c r="DT28" s="31">
        <v>1</v>
      </c>
      <c r="DU28" s="31"/>
      <c r="DV28" s="91"/>
      <c r="DW28" s="31">
        <v>1</v>
      </c>
      <c r="DX28" s="31"/>
      <c r="DY28" s="31"/>
      <c r="DZ28" s="31">
        <v>1</v>
      </c>
      <c r="EA28" s="31"/>
      <c r="EB28" s="31"/>
      <c r="EC28" s="31">
        <v>1</v>
      </c>
      <c r="ED28" s="31"/>
      <c r="EE28" s="31"/>
      <c r="EF28" s="31">
        <v>1</v>
      </c>
      <c r="EG28" s="31"/>
      <c r="EH28" s="31"/>
      <c r="EI28" s="31">
        <v>1</v>
      </c>
      <c r="EJ28" s="31"/>
      <c r="EK28" s="31"/>
      <c r="EL28" s="31">
        <v>1</v>
      </c>
      <c r="EM28" s="31"/>
      <c r="EN28" s="31"/>
      <c r="EO28" s="31">
        <v>1</v>
      </c>
      <c r="EP28" s="31"/>
      <c r="EQ28" s="31"/>
      <c r="ER28" s="31">
        <v>1</v>
      </c>
      <c r="ES28" s="31"/>
      <c r="ET28" s="31"/>
      <c r="EU28" s="31"/>
      <c r="EV28" s="31">
        <v>1</v>
      </c>
      <c r="EW28" s="31"/>
      <c r="EX28" s="31"/>
      <c r="EY28" s="31">
        <v>1</v>
      </c>
      <c r="EZ28" s="31"/>
      <c r="FA28" s="31"/>
      <c r="FB28" s="31">
        <v>1</v>
      </c>
      <c r="FC28" s="31"/>
      <c r="FD28" s="31"/>
      <c r="FE28" s="31">
        <v>1</v>
      </c>
      <c r="FF28" s="31"/>
      <c r="FG28" s="31">
        <v>1</v>
      </c>
      <c r="FH28" s="31"/>
      <c r="FI28" s="31"/>
      <c r="FJ28" s="31">
        <v>1</v>
      </c>
      <c r="FK28" s="31"/>
      <c r="FL28" s="31"/>
      <c r="FM28" s="31">
        <v>1</v>
      </c>
      <c r="FN28" s="31"/>
      <c r="FO28" s="31"/>
      <c r="FP28" s="31">
        <v>1</v>
      </c>
      <c r="FQ28" s="31"/>
      <c r="FR28" s="31">
        <v>1</v>
      </c>
      <c r="FS28" s="31"/>
      <c r="FT28" s="31"/>
      <c r="FU28" s="31"/>
      <c r="FV28" s="31">
        <v>1</v>
      </c>
      <c r="FW28" s="31"/>
      <c r="FX28" s="31"/>
      <c r="FY28" s="31">
        <v>1</v>
      </c>
      <c r="FZ28" s="31"/>
      <c r="GA28" s="31"/>
      <c r="GB28" s="31">
        <v>1</v>
      </c>
      <c r="GC28" s="31"/>
      <c r="GD28" s="31"/>
      <c r="GE28" s="31">
        <v>1</v>
      </c>
      <c r="GF28" s="31"/>
      <c r="GG28" s="31"/>
      <c r="GH28" s="31"/>
      <c r="GI28" s="31"/>
      <c r="GJ28" s="31"/>
      <c r="GK28" s="31">
        <v>1</v>
      </c>
      <c r="GL28" s="31"/>
      <c r="GM28" s="31"/>
      <c r="GN28" s="31"/>
      <c r="GO28" s="31">
        <v>1</v>
      </c>
      <c r="GP28" s="31"/>
      <c r="GQ28" s="31">
        <v>1</v>
      </c>
      <c r="GR28" s="31"/>
      <c r="GS28" s="31"/>
      <c r="GT28" s="31">
        <v>1</v>
      </c>
      <c r="GU28" s="31"/>
      <c r="GV28" s="31"/>
      <c r="GW28" s="31">
        <v>1</v>
      </c>
      <c r="GX28" s="31"/>
      <c r="GY28" s="31"/>
      <c r="GZ28" s="31">
        <v>1</v>
      </c>
      <c r="HA28" s="31"/>
      <c r="HB28" s="31"/>
      <c r="HC28" s="31">
        <v>1</v>
      </c>
      <c r="HD28" s="31"/>
      <c r="HE28" s="31"/>
      <c r="HF28" s="31">
        <v>1</v>
      </c>
      <c r="HG28" s="31"/>
      <c r="HH28" s="31"/>
      <c r="HI28" s="31">
        <v>1</v>
      </c>
      <c r="HJ28" s="31"/>
      <c r="HK28" s="31"/>
      <c r="HL28" s="31">
        <v>1</v>
      </c>
      <c r="HM28" s="31"/>
      <c r="HN28" s="31">
        <v>1</v>
      </c>
      <c r="HO28" s="31"/>
      <c r="HP28" s="31"/>
      <c r="HQ28" s="31">
        <v>1</v>
      </c>
      <c r="HR28" s="31"/>
      <c r="HS28" s="31"/>
      <c r="HT28" s="31"/>
      <c r="HU28" s="31"/>
      <c r="HV28" s="31">
        <v>1</v>
      </c>
      <c r="HW28" s="31">
        <v>1</v>
      </c>
      <c r="HX28" s="31"/>
      <c r="HY28" s="31"/>
      <c r="HZ28" s="31"/>
      <c r="IA28" s="31">
        <v>1</v>
      </c>
      <c r="IB28" s="31"/>
      <c r="IC28" s="31"/>
      <c r="ID28" s="31">
        <v>1</v>
      </c>
      <c r="IE28" s="31"/>
      <c r="IF28" s="31">
        <v>1</v>
      </c>
      <c r="IG28" s="31"/>
      <c r="IH28" s="31"/>
      <c r="II28" s="31"/>
      <c r="IJ28" s="31">
        <v>1</v>
      </c>
      <c r="IK28" s="31"/>
      <c r="IL28" s="31">
        <v>1</v>
      </c>
      <c r="IM28" s="31"/>
      <c r="IN28" s="31"/>
      <c r="IO28" s="31"/>
      <c r="IP28" s="31"/>
      <c r="IQ28" s="31"/>
      <c r="IR28" s="31"/>
      <c r="IS28" s="31">
        <v>1</v>
      </c>
      <c r="IT28" s="31"/>
      <c r="IU28" s="31"/>
      <c r="IV28" s="31">
        <v>1</v>
      </c>
      <c r="IW28" s="31"/>
      <c r="IX28" s="31">
        <v>1</v>
      </c>
      <c r="IY28" s="31"/>
      <c r="IZ28" s="31"/>
      <c r="JA28" s="31"/>
      <c r="JB28" s="31">
        <v>1</v>
      </c>
      <c r="JC28" s="31"/>
      <c r="JD28" s="31"/>
      <c r="JE28" s="31">
        <v>1</v>
      </c>
      <c r="JF28" s="31"/>
      <c r="JG28" s="31"/>
      <c r="JH28" s="31"/>
      <c r="JI28" s="31">
        <v>1</v>
      </c>
      <c r="JJ28" s="31"/>
      <c r="JK28" s="31"/>
      <c r="JL28" s="31">
        <v>1</v>
      </c>
      <c r="JM28" s="31"/>
      <c r="JN28" s="31"/>
      <c r="JO28" s="31">
        <v>1</v>
      </c>
      <c r="JP28" s="31"/>
      <c r="JQ28" s="31"/>
      <c r="JR28" s="31">
        <v>1</v>
      </c>
      <c r="JS28" s="31"/>
      <c r="JT28" s="31">
        <v>1</v>
      </c>
      <c r="JU28" s="31"/>
      <c r="JV28" s="31"/>
      <c r="JW28" s="31">
        <v>1</v>
      </c>
      <c r="JX28" s="31"/>
      <c r="JY28" s="31"/>
      <c r="JZ28" s="31">
        <v>1</v>
      </c>
      <c r="KA28" s="31"/>
      <c r="KB28" s="31"/>
      <c r="KC28" s="31"/>
      <c r="KD28" s="31">
        <v>1</v>
      </c>
      <c r="KE28" s="78"/>
      <c r="KF28" s="31">
        <v>1</v>
      </c>
      <c r="KG28" s="31"/>
      <c r="KH28" s="31"/>
      <c r="KI28" s="31">
        <v>1</v>
      </c>
      <c r="KJ28" s="31"/>
      <c r="KK28" s="31"/>
      <c r="KL28" s="31">
        <v>1</v>
      </c>
      <c r="KM28" s="31"/>
      <c r="KN28" s="31"/>
      <c r="KO28" s="31">
        <v>1</v>
      </c>
      <c r="KP28" s="31"/>
      <c r="KQ28" s="31"/>
      <c r="KR28" s="31">
        <v>1</v>
      </c>
      <c r="KS28" s="31"/>
      <c r="KT28" s="31"/>
      <c r="KU28" s="31">
        <v>1</v>
      </c>
      <c r="KV28" s="31"/>
      <c r="KW28" s="31"/>
      <c r="KX28" s="31">
        <v>1</v>
      </c>
      <c r="KY28" s="31"/>
      <c r="KZ28" s="31"/>
      <c r="LA28" s="31">
        <v>1</v>
      </c>
      <c r="LB28" s="31"/>
      <c r="LC28" s="31"/>
      <c r="LD28" s="31">
        <v>1</v>
      </c>
      <c r="LE28" s="31"/>
      <c r="LF28" s="31"/>
      <c r="LG28" s="31">
        <v>1</v>
      </c>
      <c r="LH28" s="31"/>
      <c r="LI28" s="31"/>
      <c r="LJ28" s="31">
        <v>1</v>
      </c>
      <c r="LK28" s="31"/>
      <c r="LL28" s="31"/>
      <c r="LM28" s="31">
        <v>1</v>
      </c>
      <c r="LN28" s="31"/>
      <c r="LO28" s="31"/>
      <c r="LP28" s="31">
        <v>1</v>
      </c>
      <c r="LQ28" s="31"/>
      <c r="LR28" s="31"/>
      <c r="LS28" s="31">
        <v>1</v>
      </c>
      <c r="LT28" s="31"/>
      <c r="LU28" s="31"/>
      <c r="LV28" s="31">
        <v>1</v>
      </c>
      <c r="LW28" s="31"/>
      <c r="LX28" s="31"/>
      <c r="LY28" s="31">
        <v>1</v>
      </c>
      <c r="LZ28" s="31"/>
      <c r="MA28" s="31"/>
      <c r="MB28" s="31">
        <v>1</v>
      </c>
      <c r="MC28" s="40"/>
      <c r="MD28" s="31"/>
      <c r="ME28" s="31">
        <v>1</v>
      </c>
      <c r="MF28" s="31"/>
      <c r="MG28" s="31"/>
      <c r="MH28" s="31">
        <v>1</v>
      </c>
      <c r="MI28" s="31"/>
      <c r="MJ28" s="31"/>
      <c r="MK28" s="31">
        <v>1</v>
      </c>
      <c r="ML28" s="31"/>
      <c r="MM28" s="31"/>
      <c r="MN28" s="31">
        <v>1</v>
      </c>
      <c r="MO28" s="31"/>
    </row>
    <row r="29" spans="1:353" ht="15.75">
      <c r="A29" s="11">
        <v>16</v>
      </c>
      <c r="B29" s="29" t="s">
        <v>609</v>
      </c>
      <c r="C29" s="30"/>
      <c r="D29" s="30"/>
      <c r="E29" s="30">
        <v>1</v>
      </c>
      <c r="F29" s="31"/>
      <c r="G29" s="31"/>
      <c r="H29" s="31">
        <v>1</v>
      </c>
      <c r="I29" s="31"/>
      <c r="J29" s="31"/>
      <c r="K29" s="31">
        <v>1</v>
      </c>
      <c r="L29" s="31"/>
      <c r="M29" s="31">
        <v>1</v>
      </c>
      <c r="N29" s="31"/>
      <c r="O29" s="31"/>
      <c r="P29" s="31"/>
      <c r="Q29" s="31">
        <v>1</v>
      </c>
      <c r="R29" s="31"/>
      <c r="S29" s="31"/>
      <c r="T29" s="31">
        <v>1</v>
      </c>
      <c r="U29" s="31"/>
      <c r="V29" s="31">
        <v>1</v>
      </c>
      <c r="W29" s="31"/>
      <c r="X29" s="31"/>
      <c r="Y29" s="31">
        <v>1</v>
      </c>
      <c r="Z29" s="31"/>
      <c r="AA29" s="31"/>
      <c r="AB29" s="31">
        <v>1</v>
      </c>
      <c r="AC29" s="31"/>
      <c r="AD29" s="31">
        <v>1</v>
      </c>
      <c r="AE29" s="31"/>
      <c r="AF29" s="31"/>
      <c r="AG29" s="31"/>
      <c r="AH29" s="31"/>
      <c r="AI29" s="34">
        <v>1</v>
      </c>
      <c r="AJ29" s="31">
        <v>1</v>
      </c>
      <c r="AK29" s="31"/>
      <c r="AL29" s="31"/>
      <c r="AM29" s="31"/>
      <c r="AN29" s="31"/>
      <c r="AO29" s="31">
        <v>1</v>
      </c>
      <c r="AP29" s="31"/>
      <c r="AQ29" s="31">
        <v>1</v>
      </c>
      <c r="AR29" s="31"/>
      <c r="AS29" s="31"/>
      <c r="AT29" s="31"/>
      <c r="AU29" s="31">
        <v>1</v>
      </c>
      <c r="AV29" s="31"/>
      <c r="AW29" s="31">
        <v>1</v>
      </c>
      <c r="AX29" s="31"/>
      <c r="AY29" s="33">
        <v>1</v>
      </c>
      <c r="AZ29" s="31"/>
      <c r="BA29" s="31"/>
      <c r="BB29" s="119"/>
      <c r="BC29" s="37"/>
      <c r="BD29" s="37">
        <v>1</v>
      </c>
      <c r="BE29" s="31"/>
      <c r="BF29" s="31"/>
      <c r="BG29" s="31">
        <v>1</v>
      </c>
      <c r="BH29" s="31"/>
      <c r="BI29" s="31"/>
      <c r="BJ29" s="31">
        <v>1</v>
      </c>
      <c r="BK29" s="31"/>
      <c r="BL29" s="31"/>
      <c r="BM29" s="31">
        <v>1</v>
      </c>
      <c r="BN29" s="31"/>
      <c r="BO29" s="31"/>
      <c r="BP29" s="31">
        <v>1</v>
      </c>
      <c r="BQ29" s="31"/>
      <c r="BR29" s="31"/>
      <c r="BS29" s="31">
        <v>1</v>
      </c>
      <c r="BT29" s="31"/>
      <c r="BU29" s="31"/>
      <c r="BV29" s="31">
        <v>1</v>
      </c>
      <c r="BW29" s="31">
        <v>1</v>
      </c>
      <c r="BX29" s="31"/>
      <c r="BY29" s="31"/>
      <c r="BZ29" s="31"/>
      <c r="CA29" s="31"/>
      <c r="CB29" s="31">
        <v>1</v>
      </c>
      <c r="CC29" s="31">
        <v>1</v>
      </c>
      <c r="CD29" s="31"/>
      <c r="CE29" s="31"/>
      <c r="CF29" s="31"/>
      <c r="CG29" s="31"/>
      <c r="CH29" s="31">
        <v>1</v>
      </c>
      <c r="CI29" s="31"/>
      <c r="CJ29" s="31"/>
      <c r="CK29" s="31">
        <v>1</v>
      </c>
      <c r="CL29" s="31"/>
      <c r="CM29" s="31"/>
      <c r="CN29" s="31">
        <v>1</v>
      </c>
      <c r="CO29" s="31"/>
      <c r="CP29" s="31"/>
      <c r="CQ29" s="31">
        <v>1</v>
      </c>
      <c r="CR29" s="31"/>
      <c r="CS29" s="31"/>
      <c r="CT29" s="31">
        <v>1</v>
      </c>
      <c r="CU29" s="31"/>
      <c r="CV29" s="31"/>
      <c r="CW29" s="31">
        <v>1</v>
      </c>
      <c r="CX29" s="31"/>
      <c r="CY29" s="31"/>
      <c r="CZ29" s="31">
        <v>1</v>
      </c>
      <c r="DA29" s="31"/>
      <c r="DB29" s="31"/>
      <c r="DC29" s="31">
        <v>1</v>
      </c>
      <c r="DD29" s="31"/>
      <c r="DE29" s="31"/>
      <c r="DF29" s="31">
        <v>1</v>
      </c>
      <c r="DG29" s="91"/>
      <c r="DH29" s="31"/>
      <c r="DI29" s="31">
        <v>1</v>
      </c>
      <c r="DJ29" s="91"/>
      <c r="DK29" s="31"/>
      <c r="DL29" s="31">
        <v>1</v>
      </c>
      <c r="DM29" s="91"/>
      <c r="DN29" s="31"/>
      <c r="DO29" s="31">
        <v>1</v>
      </c>
      <c r="DP29" s="91"/>
      <c r="DQ29" s="31"/>
      <c r="DR29" s="31">
        <v>1</v>
      </c>
      <c r="DS29" s="91"/>
      <c r="DT29" s="31"/>
      <c r="DU29" s="31">
        <v>1</v>
      </c>
      <c r="DV29" s="91"/>
      <c r="DW29" s="31"/>
      <c r="DX29" s="31">
        <v>1</v>
      </c>
      <c r="DY29" s="31"/>
      <c r="DZ29" s="31"/>
      <c r="EA29" s="31">
        <v>1</v>
      </c>
      <c r="EB29" s="31"/>
      <c r="EC29" s="31"/>
      <c r="ED29" s="31">
        <v>1</v>
      </c>
      <c r="EE29" s="31"/>
      <c r="EF29" s="31"/>
      <c r="EG29" s="31">
        <v>1</v>
      </c>
      <c r="EH29" s="31"/>
      <c r="EI29" s="31"/>
      <c r="EJ29" s="31">
        <v>1</v>
      </c>
      <c r="EK29" s="31"/>
      <c r="EL29" s="31"/>
      <c r="EM29" s="31">
        <v>1</v>
      </c>
      <c r="EN29" s="31"/>
      <c r="EO29" s="31"/>
      <c r="EP29" s="31">
        <v>1</v>
      </c>
      <c r="EQ29" s="31"/>
      <c r="ER29" s="31"/>
      <c r="ES29" s="31">
        <v>1</v>
      </c>
      <c r="ET29" s="31"/>
      <c r="EU29" s="31"/>
      <c r="EV29" s="31">
        <v>1</v>
      </c>
      <c r="EW29" s="31"/>
      <c r="EX29" s="31"/>
      <c r="EY29" s="31">
        <v>1</v>
      </c>
      <c r="EZ29" s="31"/>
      <c r="FA29" s="31"/>
      <c r="FB29" s="31">
        <v>1</v>
      </c>
      <c r="FC29" s="31"/>
      <c r="FD29" s="31"/>
      <c r="FE29" s="31">
        <v>1</v>
      </c>
      <c r="FF29" s="31"/>
      <c r="FG29" s="31"/>
      <c r="FH29" s="31">
        <v>1</v>
      </c>
      <c r="FI29" s="31"/>
      <c r="FJ29" s="31"/>
      <c r="FK29" s="31">
        <v>1</v>
      </c>
      <c r="FL29" s="31"/>
      <c r="FM29" s="31"/>
      <c r="FN29" s="31">
        <v>1</v>
      </c>
      <c r="FO29" s="31"/>
      <c r="FP29" s="31"/>
      <c r="FQ29" s="31">
        <v>1</v>
      </c>
      <c r="FR29" s="31"/>
      <c r="FS29" s="31"/>
      <c r="FT29" s="31">
        <v>1</v>
      </c>
      <c r="FU29" s="31"/>
      <c r="FV29" s="31"/>
      <c r="FW29" s="31">
        <v>1</v>
      </c>
      <c r="FX29" s="31"/>
      <c r="FY29" s="31"/>
      <c r="FZ29" s="31">
        <v>1</v>
      </c>
      <c r="GA29" s="31"/>
      <c r="GB29" s="31"/>
      <c r="GC29" s="31">
        <v>1</v>
      </c>
      <c r="GD29" s="31"/>
      <c r="GE29" s="31"/>
      <c r="GF29" s="31">
        <v>1</v>
      </c>
      <c r="GG29" s="31"/>
      <c r="GH29" s="31"/>
      <c r="GI29" s="31"/>
      <c r="GJ29" s="31"/>
      <c r="GK29" s="31"/>
      <c r="GL29" s="31">
        <v>1</v>
      </c>
      <c r="GM29" s="31"/>
      <c r="GN29" s="31">
        <v>1</v>
      </c>
      <c r="GO29" s="31"/>
      <c r="GP29" s="31"/>
      <c r="GQ29" s="31"/>
      <c r="GR29" s="31">
        <v>1</v>
      </c>
      <c r="GS29" s="31"/>
      <c r="GT29" s="31"/>
      <c r="GU29" s="31">
        <v>1</v>
      </c>
      <c r="GV29" s="31"/>
      <c r="GW29" s="31"/>
      <c r="GX29" s="31">
        <v>1</v>
      </c>
      <c r="GY29" s="31"/>
      <c r="GZ29" s="31"/>
      <c r="HA29" s="31">
        <v>1</v>
      </c>
      <c r="HB29" s="31"/>
      <c r="HC29" s="31"/>
      <c r="HD29" s="31">
        <v>1</v>
      </c>
      <c r="HE29" s="31"/>
      <c r="HF29" s="31"/>
      <c r="HG29" s="31">
        <v>1</v>
      </c>
      <c r="HH29" s="31"/>
      <c r="HI29" s="31"/>
      <c r="HJ29" s="31">
        <v>1</v>
      </c>
      <c r="HK29" s="31"/>
      <c r="HL29" s="31"/>
      <c r="HM29" s="31">
        <v>1</v>
      </c>
      <c r="HN29" s="31"/>
      <c r="HO29" s="31">
        <v>1</v>
      </c>
      <c r="HP29" s="31"/>
      <c r="HQ29" s="31"/>
      <c r="HR29" s="31"/>
      <c r="HS29" s="31">
        <v>1</v>
      </c>
      <c r="HT29" s="31"/>
      <c r="HU29" s="31"/>
      <c r="HV29" s="31">
        <v>1</v>
      </c>
      <c r="HW29" s="31"/>
      <c r="HX29" s="31"/>
      <c r="HY29" s="31">
        <v>1</v>
      </c>
      <c r="HZ29" s="31"/>
      <c r="IA29" s="31"/>
      <c r="IB29" s="31">
        <v>1</v>
      </c>
      <c r="IC29" s="31"/>
      <c r="ID29" s="31"/>
      <c r="IE29" s="31">
        <v>1</v>
      </c>
      <c r="IF29" s="31"/>
      <c r="IG29" s="31">
        <v>1</v>
      </c>
      <c r="IH29" s="31"/>
      <c r="II29" s="31"/>
      <c r="IJ29" s="31"/>
      <c r="IK29" s="31">
        <v>1</v>
      </c>
      <c r="IL29" s="31">
        <v>1</v>
      </c>
      <c r="IM29" s="31"/>
      <c r="IN29" s="31"/>
      <c r="IO29" s="31"/>
      <c r="IP29" s="31"/>
      <c r="IQ29" s="31"/>
      <c r="IR29" s="31"/>
      <c r="IS29" s="31">
        <v>1</v>
      </c>
      <c r="IT29" s="31"/>
      <c r="IU29" s="31"/>
      <c r="IV29" s="31"/>
      <c r="IW29" s="31">
        <v>1</v>
      </c>
      <c r="IX29" s="31">
        <v>1</v>
      </c>
      <c r="IY29" s="31"/>
      <c r="IZ29" s="31"/>
      <c r="JA29" s="31"/>
      <c r="JB29" s="31"/>
      <c r="JC29" s="31">
        <v>1</v>
      </c>
      <c r="JD29" s="31"/>
      <c r="JE29" s="31"/>
      <c r="JF29" s="31">
        <v>1</v>
      </c>
      <c r="JG29" s="31"/>
      <c r="JH29" s="31"/>
      <c r="JI29" s="31">
        <v>1</v>
      </c>
      <c r="JJ29" s="31"/>
      <c r="JK29" s="31"/>
      <c r="JL29" s="31">
        <v>1</v>
      </c>
      <c r="JM29" s="31"/>
      <c r="JN29" s="31"/>
      <c r="JO29" s="31">
        <v>1</v>
      </c>
      <c r="JP29" s="31"/>
      <c r="JQ29" s="31"/>
      <c r="JR29" s="31">
        <v>1</v>
      </c>
      <c r="JS29" s="31"/>
      <c r="JT29" s="31"/>
      <c r="JU29" s="31">
        <v>1</v>
      </c>
      <c r="JV29" s="31"/>
      <c r="JW29" s="31"/>
      <c r="JX29" s="31">
        <v>1</v>
      </c>
      <c r="JY29" s="31"/>
      <c r="JZ29" s="31"/>
      <c r="KA29" s="31">
        <v>1</v>
      </c>
      <c r="KB29" s="31"/>
      <c r="KC29" s="31"/>
      <c r="KD29" s="31">
        <v>1</v>
      </c>
      <c r="KE29" s="78">
        <v>1</v>
      </c>
      <c r="KF29" s="31"/>
      <c r="KG29" s="31"/>
      <c r="KH29" s="31">
        <v>1</v>
      </c>
      <c r="KI29" s="31"/>
      <c r="KJ29" s="31"/>
      <c r="KK29" s="31">
        <v>1</v>
      </c>
      <c r="KL29" s="31"/>
      <c r="KM29" s="31"/>
      <c r="KN29" s="31">
        <v>1</v>
      </c>
      <c r="KO29" s="31"/>
      <c r="KP29" s="31"/>
      <c r="KQ29" s="31">
        <v>1</v>
      </c>
      <c r="KR29" s="31"/>
      <c r="KS29" s="31"/>
      <c r="KT29" s="31">
        <v>1</v>
      </c>
      <c r="KU29" s="31"/>
      <c r="KV29" s="31"/>
      <c r="KW29" s="31">
        <v>1</v>
      </c>
      <c r="KX29" s="31"/>
      <c r="KY29" s="31"/>
      <c r="KZ29" s="31">
        <v>1</v>
      </c>
      <c r="LA29" s="31"/>
      <c r="LB29" s="31"/>
      <c r="LC29" s="31">
        <v>1</v>
      </c>
      <c r="LD29" s="31"/>
      <c r="LE29" s="31"/>
      <c r="LF29" s="31">
        <v>1</v>
      </c>
      <c r="LG29" s="31"/>
      <c r="LH29" s="31"/>
      <c r="LI29" s="31">
        <v>1</v>
      </c>
      <c r="LJ29" s="31"/>
      <c r="LK29" s="31"/>
      <c r="LL29" s="31">
        <v>1</v>
      </c>
      <c r="LM29" s="31"/>
      <c r="LN29" s="31"/>
      <c r="LO29" s="31">
        <v>1</v>
      </c>
      <c r="LP29" s="31"/>
      <c r="LQ29" s="31"/>
      <c r="LR29" s="31">
        <v>1</v>
      </c>
      <c r="LS29" s="31"/>
      <c r="LT29" s="31"/>
      <c r="LU29" s="31">
        <v>1</v>
      </c>
      <c r="LV29" s="31"/>
      <c r="LW29" s="31"/>
      <c r="LX29" s="31">
        <v>1</v>
      </c>
      <c r="LY29" s="31"/>
      <c r="LZ29" s="31"/>
      <c r="MA29" s="31">
        <v>1</v>
      </c>
      <c r="MB29" s="31"/>
      <c r="MC29" s="40"/>
      <c r="MD29" s="31">
        <v>1</v>
      </c>
      <c r="ME29" s="31"/>
      <c r="MF29" s="31"/>
      <c r="MG29" s="31">
        <v>1</v>
      </c>
      <c r="MH29" s="31"/>
      <c r="MI29" s="31"/>
      <c r="MJ29" s="31">
        <v>1</v>
      </c>
      <c r="MK29" s="31"/>
      <c r="ML29" s="31"/>
      <c r="MM29" s="31">
        <v>1</v>
      </c>
      <c r="MN29" s="31"/>
      <c r="MO29" s="31"/>
    </row>
    <row r="30" spans="1:353" ht="15.75">
      <c r="A30" s="11">
        <v>16</v>
      </c>
      <c r="B30" s="29" t="s">
        <v>610</v>
      </c>
      <c r="C30" s="30"/>
      <c r="D30" s="30">
        <v>1</v>
      </c>
      <c r="E30" s="30"/>
      <c r="F30" s="31"/>
      <c r="G30" s="31">
        <v>1</v>
      </c>
      <c r="H30" s="31"/>
      <c r="I30" s="31">
        <v>1</v>
      </c>
      <c r="J30" s="31"/>
      <c r="K30" s="31"/>
      <c r="L30" s="31">
        <v>1</v>
      </c>
      <c r="M30" s="31"/>
      <c r="N30" s="31"/>
      <c r="O30" s="31">
        <v>1</v>
      </c>
      <c r="P30" s="31"/>
      <c r="Q30" s="31"/>
      <c r="R30" s="31">
        <v>1</v>
      </c>
      <c r="S30" s="31"/>
      <c r="T30" s="31"/>
      <c r="U30" s="31">
        <v>1</v>
      </c>
      <c r="V30" s="31"/>
      <c r="W30" s="31"/>
      <c r="X30" s="31">
        <v>1</v>
      </c>
      <c r="Y30" s="31"/>
      <c r="Z30" s="31"/>
      <c r="AA30" s="31">
        <v>1</v>
      </c>
      <c r="AB30" s="31"/>
      <c r="AC30" s="31"/>
      <c r="AD30" s="31"/>
      <c r="AE30" s="31"/>
      <c r="AF30" s="31">
        <v>1</v>
      </c>
      <c r="AG30" s="31">
        <v>1</v>
      </c>
      <c r="AH30" s="31"/>
      <c r="AI30" s="34"/>
      <c r="AJ30" s="31">
        <v>1</v>
      </c>
      <c r="AK30" s="31"/>
      <c r="AL30" s="31"/>
      <c r="AM30" s="31">
        <v>1</v>
      </c>
      <c r="AN30" s="31"/>
      <c r="AO30" s="31"/>
      <c r="AP30" s="31"/>
      <c r="AQ30" s="31">
        <v>1</v>
      </c>
      <c r="AR30" s="31"/>
      <c r="AS30" s="31">
        <v>1</v>
      </c>
      <c r="AT30" s="31"/>
      <c r="AU30" s="31"/>
      <c r="AV30" s="31"/>
      <c r="AW30" s="31">
        <v>1</v>
      </c>
      <c r="AX30" s="31"/>
      <c r="AY30" s="33">
        <v>1</v>
      </c>
      <c r="AZ30" s="31"/>
      <c r="BA30" s="31"/>
      <c r="BB30" s="119"/>
      <c r="BC30" s="37">
        <v>1</v>
      </c>
      <c r="BD30" s="37"/>
      <c r="BE30" s="31"/>
      <c r="BF30" s="31">
        <v>1</v>
      </c>
      <c r="BG30" s="31"/>
      <c r="BH30" s="31">
        <v>1</v>
      </c>
      <c r="BI30" s="31"/>
      <c r="BJ30" s="31"/>
      <c r="BK30" s="31"/>
      <c r="BL30" s="31">
        <v>1</v>
      </c>
      <c r="BM30" s="31"/>
      <c r="BN30" s="31">
        <v>1</v>
      </c>
      <c r="BO30" s="31"/>
      <c r="BP30" s="31"/>
      <c r="BQ30" s="31">
        <v>1</v>
      </c>
      <c r="BR30" s="31"/>
      <c r="BS30" s="31"/>
      <c r="BT30" s="31"/>
      <c r="BU30" s="31">
        <v>1</v>
      </c>
      <c r="BV30" s="31"/>
      <c r="BW30" s="31">
        <v>1</v>
      </c>
      <c r="BX30" s="31"/>
      <c r="BY30" s="31"/>
      <c r="BZ30" s="31">
        <v>1</v>
      </c>
      <c r="CA30" s="31"/>
      <c r="CB30" s="31"/>
      <c r="CC30" s="31">
        <v>1</v>
      </c>
      <c r="CD30" s="31"/>
      <c r="CE30" s="31"/>
      <c r="CF30" s="31">
        <v>1</v>
      </c>
      <c r="CG30" s="31"/>
      <c r="CH30" s="31"/>
      <c r="CI30" s="31">
        <v>1</v>
      </c>
      <c r="CJ30" s="31"/>
      <c r="CK30" s="31"/>
      <c r="CL30" s="31"/>
      <c r="CM30" s="31">
        <v>1</v>
      </c>
      <c r="CN30" s="31"/>
      <c r="CO30" s="31">
        <v>1</v>
      </c>
      <c r="CP30" s="31"/>
      <c r="CQ30" s="31"/>
      <c r="CR30" s="31">
        <v>1</v>
      </c>
      <c r="CS30" s="31"/>
      <c r="CT30" s="31"/>
      <c r="CU30" s="31">
        <v>1</v>
      </c>
      <c r="CV30" s="31"/>
      <c r="CW30" s="31"/>
      <c r="CX30" s="31">
        <v>1</v>
      </c>
      <c r="CY30" s="31"/>
      <c r="CZ30" s="31"/>
      <c r="DA30" s="31">
        <v>1</v>
      </c>
      <c r="DB30" s="31"/>
      <c r="DC30" s="31"/>
      <c r="DD30" s="31"/>
      <c r="DE30" s="31">
        <v>1</v>
      </c>
      <c r="DF30" s="31"/>
      <c r="DG30" s="91"/>
      <c r="DH30" s="31">
        <v>1</v>
      </c>
      <c r="DI30" s="31"/>
      <c r="DJ30" s="91"/>
      <c r="DK30" s="31">
        <v>1</v>
      </c>
      <c r="DL30" s="31"/>
      <c r="DM30" s="91"/>
      <c r="DN30" s="31">
        <v>1</v>
      </c>
      <c r="DO30" s="31"/>
      <c r="DP30" s="91"/>
      <c r="DQ30" s="31">
        <v>1</v>
      </c>
      <c r="DR30" s="31"/>
      <c r="DS30" s="91"/>
      <c r="DT30" s="31">
        <v>1</v>
      </c>
      <c r="DU30" s="31"/>
      <c r="DV30" s="91"/>
      <c r="DW30" s="31">
        <v>1</v>
      </c>
      <c r="DX30" s="31"/>
      <c r="DY30" s="31">
        <v>1</v>
      </c>
      <c r="DZ30" s="31"/>
      <c r="EA30" s="31"/>
      <c r="EB30" s="31">
        <v>1</v>
      </c>
      <c r="EC30" s="31"/>
      <c r="ED30" s="31"/>
      <c r="EE30" s="31">
        <v>1</v>
      </c>
      <c r="EF30" s="31"/>
      <c r="EG30" s="31"/>
      <c r="EH30" s="31">
        <v>1</v>
      </c>
      <c r="EI30" s="31"/>
      <c r="EJ30" s="31"/>
      <c r="EK30" s="31">
        <v>1</v>
      </c>
      <c r="EL30" s="31"/>
      <c r="EM30" s="31"/>
      <c r="EN30" s="31">
        <v>1</v>
      </c>
      <c r="EO30" s="31"/>
      <c r="EP30" s="31"/>
      <c r="EQ30" s="31">
        <v>1</v>
      </c>
      <c r="ER30" s="31"/>
      <c r="ES30" s="31"/>
      <c r="ET30" s="31"/>
      <c r="EU30" s="31">
        <v>1</v>
      </c>
      <c r="EV30" s="31"/>
      <c r="EW30" s="31"/>
      <c r="EX30" s="31">
        <v>1</v>
      </c>
      <c r="EY30" s="31"/>
      <c r="EZ30" s="31"/>
      <c r="FA30" s="31">
        <v>1</v>
      </c>
      <c r="FB30" s="31"/>
      <c r="FC30" s="31"/>
      <c r="FD30" s="31">
        <v>1</v>
      </c>
      <c r="FE30" s="31"/>
      <c r="FF30" s="31">
        <v>1</v>
      </c>
      <c r="FG30" s="31"/>
      <c r="FH30" s="31"/>
      <c r="FI30" s="31">
        <v>1</v>
      </c>
      <c r="FJ30" s="31"/>
      <c r="FK30" s="31"/>
      <c r="FL30" s="31"/>
      <c r="FM30" s="31">
        <v>1</v>
      </c>
      <c r="FN30" s="31"/>
      <c r="FO30" s="31"/>
      <c r="FP30" s="31">
        <v>1</v>
      </c>
      <c r="FQ30" s="31"/>
      <c r="FR30" s="31">
        <v>1</v>
      </c>
      <c r="FS30" s="31"/>
      <c r="FT30" s="31"/>
      <c r="FU30" s="31"/>
      <c r="FV30" s="31">
        <v>1</v>
      </c>
      <c r="FW30" s="31"/>
      <c r="FX30" s="31">
        <v>1</v>
      </c>
      <c r="FY30" s="31"/>
      <c r="FZ30" s="31"/>
      <c r="GA30" s="31"/>
      <c r="GB30" s="31">
        <v>1</v>
      </c>
      <c r="GC30" s="31"/>
      <c r="GD30" s="31"/>
      <c r="GE30" s="31">
        <v>1</v>
      </c>
      <c r="GF30" s="31"/>
      <c r="GG30" s="31"/>
      <c r="GH30" s="31"/>
      <c r="GI30" s="31"/>
      <c r="GJ30" s="31"/>
      <c r="GK30" s="31">
        <v>1</v>
      </c>
      <c r="GL30" s="31"/>
      <c r="GM30" s="31">
        <v>1</v>
      </c>
      <c r="GN30" s="31"/>
      <c r="GO30" s="31"/>
      <c r="GP30" s="31"/>
      <c r="GQ30" s="31">
        <v>1</v>
      </c>
      <c r="GR30" s="31"/>
      <c r="GS30" s="31"/>
      <c r="GT30" s="31">
        <v>1</v>
      </c>
      <c r="GU30" s="31"/>
      <c r="GV30" s="31"/>
      <c r="GW30" s="31">
        <v>1</v>
      </c>
      <c r="GX30" s="31"/>
      <c r="GY30" s="31"/>
      <c r="GZ30" s="31">
        <v>1</v>
      </c>
      <c r="HA30" s="31"/>
      <c r="HB30" s="31">
        <v>1</v>
      </c>
      <c r="HC30" s="31"/>
      <c r="HD30" s="31"/>
      <c r="HE30" s="31">
        <v>1</v>
      </c>
      <c r="HF30" s="31"/>
      <c r="HG30" s="31"/>
      <c r="HH30" s="31">
        <v>1</v>
      </c>
      <c r="HI30" s="31"/>
      <c r="HJ30" s="31"/>
      <c r="HK30" s="31"/>
      <c r="HL30" s="31">
        <v>1</v>
      </c>
      <c r="HM30" s="31"/>
      <c r="HN30" s="31">
        <v>1</v>
      </c>
      <c r="HO30" s="31"/>
      <c r="HP30" s="31"/>
      <c r="HQ30" s="31">
        <v>1</v>
      </c>
      <c r="HR30" s="31"/>
      <c r="HS30" s="31"/>
      <c r="HT30" s="31">
        <v>1</v>
      </c>
      <c r="HU30" s="31"/>
      <c r="HV30" s="31"/>
      <c r="HW30" s="31">
        <v>1</v>
      </c>
      <c r="HX30" s="31"/>
      <c r="HY30" s="31"/>
      <c r="HZ30" s="31">
        <v>1</v>
      </c>
      <c r="IA30" s="31"/>
      <c r="IB30" s="31"/>
      <c r="IC30" s="31"/>
      <c r="ID30" s="31">
        <v>1</v>
      </c>
      <c r="IE30" s="31"/>
      <c r="IF30" s="31">
        <v>1</v>
      </c>
      <c r="IG30" s="31"/>
      <c r="IH30" s="31"/>
      <c r="II30" s="31">
        <v>1</v>
      </c>
      <c r="IJ30" s="31"/>
      <c r="IK30" s="31"/>
      <c r="IL30" s="31">
        <v>1</v>
      </c>
      <c r="IM30" s="31"/>
      <c r="IN30" s="31"/>
      <c r="IO30" s="31"/>
      <c r="IP30" s="31"/>
      <c r="IQ30" s="31"/>
      <c r="IR30" s="31">
        <v>1</v>
      </c>
      <c r="IS30" s="31"/>
      <c r="IT30" s="31"/>
      <c r="IU30" s="31">
        <v>1</v>
      </c>
      <c r="IV30" s="31"/>
      <c r="IW30" s="31"/>
      <c r="IX30" s="31">
        <v>1</v>
      </c>
      <c r="IY30" s="31"/>
      <c r="IZ30" s="31"/>
      <c r="JA30" s="31"/>
      <c r="JB30" s="31">
        <v>1</v>
      </c>
      <c r="JC30" s="31"/>
      <c r="JD30" s="31">
        <v>1</v>
      </c>
      <c r="JE30" s="31"/>
      <c r="JF30" s="31"/>
      <c r="JG30" s="31"/>
      <c r="JH30" s="31">
        <v>1</v>
      </c>
      <c r="JI30" s="31"/>
      <c r="JJ30" s="31">
        <v>1</v>
      </c>
      <c r="JK30" s="31"/>
      <c r="JL30" s="31"/>
      <c r="JM30" s="31"/>
      <c r="JN30" s="31">
        <v>1</v>
      </c>
      <c r="JO30" s="31"/>
      <c r="JP30" s="31"/>
      <c r="JQ30" s="31">
        <v>1</v>
      </c>
      <c r="JR30" s="31"/>
      <c r="JS30" s="31"/>
      <c r="JT30" s="31">
        <v>1</v>
      </c>
      <c r="JU30" s="31"/>
      <c r="JV30" s="31"/>
      <c r="JW30" s="31">
        <v>1</v>
      </c>
      <c r="JX30" s="31"/>
      <c r="JY30" s="31"/>
      <c r="JZ30" s="31">
        <v>1</v>
      </c>
      <c r="KA30" s="31"/>
      <c r="KB30" s="31"/>
      <c r="KC30" s="31">
        <v>1</v>
      </c>
      <c r="KD30" s="31"/>
      <c r="KE30" s="78">
        <v>1</v>
      </c>
      <c r="KF30" s="31"/>
      <c r="KG30" s="31"/>
      <c r="KH30" s="31">
        <v>1</v>
      </c>
      <c r="KI30" s="31"/>
      <c r="KJ30" s="31"/>
      <c r="KK30" s="31">
        <v>1</v>
      </c>
      <c r="KL30" s="31"/>
      <c r="KM30" s="31"/>
      <c r="KN30" s="31">
        <v>1</v>
      </c>
      <c r="KO30" s="31"/>
      <c r="KP30" s="31"/>
      <c r="KQ30" s="31">
        <v>1</v>
      </c>
      <c r="KR30" s="31"/>
      <c r="KS30" s="31"/>
      <c r="KT30" s="31">
        <v>1</v>
      </c>
      <c r="KU30" s="31"/>
      <c r="KV30" s="31"/>
      <c r="KW30" s="31">
        <v>1</v>
      </c>
      <c r="KX30" s="31"/>
      <c r="KY30" s="31"/>
      <c r="KZ30" s="31">
        <v>1</v>
      </c>
      <c r="LA30" s="31"/>
      <c r="LB30" s="31"/>
      <c r="LC30" s="31">
        <v>1</v>
      </c>
      <c r="LD30" s="31"/>
      <c r="LE30" s="31"/>
      <c r="LF30" s="31">
        <v>1</v>
      </c>
      <c r="LG30" s="31"/>
      <c r="LH30" s="31"/>
      <c r="LI30" s="31">
        <v>1</v>
      </c>
      <c r="LJ30" s="31"/>
      <c r="LK30" s="31"/>
      <c r="LL30" s="31">
        <v>1</v>
      </c>
      <c r="LM30" s="31"/>
      <c r="LN30" s="31"/>
      <c r="LO30" s="31">
        <v>1</v>
      </c>
      <c r="LP30" s="31"/>
      <c r="LQ30" s="31"/>
      <c r="LR30" s="31">
        <v>1</v>
      </c>
      <c r="LS30" s="31"/>
      <c r="LT30" s="31"/>
      <c r="LU30" s="31">
        <v>1</v>
      </c>
      <c r="LV30" s="31"/>
      <c r="LW30" s="31"/>
      <c r="LX30" s="31">
        <v>1</v>
      </c>
      <c r="LY30" s="31"/>
      <c r="LZ30" s="31"/>
      <c r="MA30" s="31">
        <v>1</v>
      </c>
      <c r="MB30" s="31"/>
      <c r="MC30" s="40"/>
      <c r="MD30" s="31">
        <v>1</v>
      </c>
      <c r="ME30" s="31"/>
      <c r="MF30" s="31"/>
      <c r="MG30" s="31">
        <v>1</v>
      </c>
      <c r="MH30" s="31"/>
      <c r="MI30" s="31"/>
      <c r="MJ30" s="31">
        <v>1</v>
      </c>
      <c r="MK30" s="31"/>
      <c r="ML30" s="31"/>
      <c r="MM30" s="31">
        <v>1</v>
      </c>
      <c r="MN30" s="31"/>
      <c r="MO30" s="31"/>
    </row>
    <row r="31" spans="1:353" ht="15.75">
      <c r="A31" s="11">
        <v>18</v>
      </c>
      <c r="B31" s="29" t="s">
        <v>611</v>
      </c>
      <c r="C31" s="30"/>
      <c r="D31" s="30">
        <v>1</v>
      </c>
      <c r="E31" s="30"/>
      <c r="F31" s="31"/>
      <c r="G31" s="31">
        <v>1</v>
      </c>
      <c r="H31" s="31"/>
      <c r="I31" s="31"/>
      <c r="J31" s="31">
        <v>1</v>
      </c>
      <c r="K31" s="31"/>
      <c r="L31" s="31"/>
      <c r="M31" s="31">
        <v>1</v>
      </c>
      <c r="N31" s="31"/>
      <c r="O31" s="31"/>
      <c r="P31" s="31">
        <v>1</v>
      </c>
      <c r="Q31" s="31"/>
      <c r="R31" s="31"/>
      <c r="S31" s="31">
        <v>1</v>
      </c>
      <c r="T31" s="31"/>
      <c r="U31" s="31">
        <v>1</v>
      </c>
      <c r="V31" s="31"/>
      <c r="W31" s="31"/>
      <c r="X31" s="31">
        <v>1</v>
      </c>
      <c r="Y31" s="31"/>
      <c r="Z31" s="31"/>
      <c r="AA31" s="31">
        <v>1</v>
      </c>
      <c r="AB31" s="31"/>
      <c r="AC31" s="31"/>
      <c r="AD31" s="31"/>
      <c r="AE31" s="31"/>
      <c r="AF31" s="31"/>
      <c r="AG31" s="31"/>
      <c r="AH31" s="31"/>
      <c r="AI31" s="34">
        <v>1</v>
      </c>
      <c r="AJ31" s="31">
        <v>1</v>
      </c>
      <c r="AK31" s="31"/>
      <c r="AL31" s="31"/>
      <c r="AM31" s="31"/>
      <c r="AN31" s="31">
        <v>1</v>
      </c>
      <c r="AO31" s="31"/>
      <c r="AP31" s="31"/>
      <c r="AQ31" s="31">
        <v>1</v>
      </c>
      <c r="AR31" s="31"/>
      <c r="AS31" s="31"/>
      <c r="AT31" s="31">
        <v>1</v>
      </c>
      <c r="AU31" s="31"/>
      <c r="AV31" s="31"/>
      <c r="AW31" s="31">
        <v>1</v>
      </c>
      <c r="AX31" s="31"/>
      <c r="AY31" s="33">
        <v>1</v>
      </c>
      <c r="AZ31" s="31"/>
      <c r="BA31" s="31"/>
      <c r="BB31" s="119"/>
      <c r="BC31" s="37">
        <v>1</v>
      </c>
      <c r="BD31" s="37"/>
      <c r="BE31" s="31"/>
      <c r="BF31" s="31">
        <v>1</v>
      </c>
      <c r="BG31" s="31"/>
      <c r="BH31" s="31"/>
      <c r="BI31" s="31">
        <v>1</v>
      </c>
      <c r="BJ31" s="31"/>
      <c r="BK31" s="31"/>
      <c r="BL31" s="31"/>
      <c r="BM31" s="31">
        <v>1</v>
      </c>
      <c r="BN31" s="31"/>
      <c r="BO31" s="31">
        <v>1</v>
      </c>
      <c r="BP31" s="31"/>
      <c r="BQ31" s="31"/>
      <c r="BR31" s="31">
        <v>1</v>
      </c>
      <c r="BS31" s="31"/>
      <c r="BT31" s="31"/>
      <c r="BU31" s="31">
        <v>1</v>
      </c>
      <c r="BV31" s="31"/>
      <c r="BW31" s="31">
        <v>1</v>
      </c>
      <c r="BX31" s="31"/>
      <c r="BY31" s="31"/>
      <c r="BZ31" s="31"/>
      <c r="CA31" s="31">
        <v>1</v>
      </c>
      <c r="CB31" s="31"/>
      <c r="CC31" s="31">
        <v>1</v>
      </c>
      <c r="CD31" s="31"/>
      <c r="CE31" s="31"/>
      <c r="CF31" s="31"/>
      <c r="CG31" s="31">
        <v>1</v>
      </c>
      <c r="CH31" s="31"/>
      <c r="CI31" s="31"/>
      <c r="CJ31" s="31">
        <v>1</v>
      </c>
      <c r="CK31" s="31"/>
      <c r="CL31" s="31"/>
      <c r="CM31" s="31">
        <v>1</v>
      </c>
      <c r="CN31" s="31"/>
      <c r="CO31" s="31"/>
      <c r="CP31" s="31">
        <v>1</v>
      </c>
      <c r="CQ31" s="31"/>
      <c r="CR31" s="31">
        <v>1</v>
      </c>
      <c r="CS31" s="31"/>
      <c r="CT31" s="31"/>
      <c r="CU31" s="31"/>
      <c r="CV31" s="31">
        <v>1</v>
      </c>
      <c r="CW31" s="31"/>
      <c r="CX31" s="31"/>
      <c r="CY31" s="31">
        <v>1</v>
      </c>
      <c r="CZ31" s="31"/>
      <c r="DA31" s="31"/>
      <c r="DB31" s="31">
        <v>1</v>
      </c>
      <c r="DC31" s="31"/>
      <c r="DD31" s="31"/>
      <c r="DE31" s="31">
        <v>1</v>
      </c>
      <c r="DF31" s="31"/>
      <c r="DG31" s="91"/>
      <c r="DH31" s="31">
        <v>1</v>
      </c>
      <c r="DI31" s="31"/>
      <c r="DJ31" s="91"/>
      <c r="DK31" s="31">
        <v>1</v>
      </c>
      <c r="DL31" s="31"/>
      <c r="DM31" s="91"/>
      <c r="DN31" s="31">
        <v>1</v>
      </c>
      <c r="DO31" s="31"/>
      <c r="DP31" s="91"/>
      <c r="DQ31" s="31">
        <v>1</v>
      </c>
      <c r="DR31" s="31"/>
      <c r="DS31" s="91"/>
      <c r="DT31" s="31">
        <v>1</v>
      </c>
      <c r="DU31" s="31"/>
      <c r="DV31" s="91"/>
      <c r="DW31" s="31">
        <v>1</v>
      </c>
      <c r="DX31" s="31"/>
      <c r="DY31" s="31"/>
      <c r="DZ31" s="31">
        <v>1</v>
      </c>
      <c r="EA31" s="31"/>
      <c r="EB31" s="31"/>
      <c r="EC31" s="31">
        <v>1</v>
      </c>
      <c r="ED31" s="31"/>
      <c r="EE31" s="31"/>
      <c r="EF31" s="31">
        <v>1</v>
      </c>
      <c r="EG31" s="31"/>
      <c r="EH31" s="31"/>
      <c r="EI31" s="31">
        <v>1</v>
      </c>
      <c r="EJ31" s="31"/>
      <c r="EK31" s="31"/>
      <c r="EL31" s="31">
        <v>1</v>
      </c>
      <c r="EM31" s="31"/>
      <c r="EN31" s="31"/>
      <c r="EO31" s="31">
        <v>1</v>
      </c>
      <c r="EP31" s="31"/>
      <c r="EQ31" s="31"/>
      <c r="ER31" s="31">
        <v>1</v>
      </c>
      <c r="ES31" s="31"/>
      <c r="ET31" s="31"/>
      <c r="EU31" s="31"/>
      <c r="EV31" s="31">
        <v>1</v>
      </c>
      <c r="EW31" s="31"/>
      <c r="EX31" s="31"/>
      <c r="EY31" s="31">
        <v>1</v>
      </c>
      <c r="EZ31" s="31"/>
      <c r="FA31" s="31"/>
      <c r="FB31" s="31">
        <v>1</v>
      </c>
      <c r="FC31" s="31"/>
      <c r="FD31" s="31"/>
      <c r="FE31" s="31">
        <v>1</v>
      </c>
      <c r="FF31" s="31"/>
      <c r="FG31" s="31">
        <v>1</v>
      </c>
      <c r="FH31" s="31"/>
      <c r="FI31" s="31"/>
      <c r="FJ31" s="31">
        <v>1</v>
      </c>
      <c r="FK31" s="31"/>
      <c r="FL31" s="31"/>
      <c r="FM31" s="31">
        <v>1</v>
      </c>
      <c r="FN31" s="31"/>
      <c r="FO31" s="31"/>
      <c r="FP31" s="31">
        <v>1</v>
      </c>
      <c r="FQ31" s="31"/>
      <c r="FR31" s="31">
        <v>1</v>
      </c>
      <c r="FS31" s="31"/>
      <c r="FT31" s="31"/>
      <c r="FU31" s="31"/>
      <c r="FV31" s="31">
        <v>1</v>
      </c>
      <c r="FW31" s="31"/>
      <c r="FX31" s="31"/>
      <c r="FY31" s="31">
        <v>1</v>
      </c>
      <c r="FZ31" s="31"/>
      <c r="GA31" s="31"/>
      <c r="GB31" s="31">
        <v>1</v>
      </c>
      <c r="GC31" s="31"/>
      <c r="GD31" s="31"/>
      <c r="GE31" s="31">
        <v>1</v>
      </c>
      <c r="GF31" s="31"/>
      <c r="GG31" s="31"/>
      <c r="GH31" s="31"/>
      <c r="GI31" s="31"/>
      <c r="GJ31" s="31"/>
      <c r="GK31" s="31">
        <v>1</v>
      </c>
      <c r="GL31" s="31"/>
      <c r="GM31" s="31"/>
      <c r="GN31" s="31"/>
      <c r="GO31" s="31">
        <v>1</v>
      </c>
      <c r="GP31" s="31"/>
      <c r="GQ31" s="31">
        <v>1</v>
      </c>
      <c r="GR31" s="31"/>
      <c r="GS31" s="31"/>
      <c r="GT31" s="31">
        <v>1</v>
      </c>
      <c r="GU31" s="31"/>
      <c r="GV31" s="31"/>
      <c r="GW31" s="31">
        <v>1</v>
      </c>
      <c r="GX31" s="31"/>
      <c r="GY31" s="31"/>
      <c r="GZ31" s="31">
        <v>1</v>
      </c>
      <c r="HA31" s="31"/>
      <c r="HB31" s="31"/>
      <c r="HC31" s="31">
        <v>1</v>
      </c>
      <c r="HD31" s="31"/>
      <c r="HE31" s="31"/>
      <c r="HF31" s="31">
        <v>1</v>
      </c>
      <c r="HG31" s="31"/>
      <c r="HH31" s="31"/>
      <c r="HI31" s="31">
        <v>1</v>
      </c>
      <c r="HJ31" s="31"/>
      <c r="HK31" s="31"/>
      <c r="HL31" s="31">
        <v>1</v>
      </c>
      <c r="HM31" s="31"/>
      <c r="HN31" s="31">
        <v>1</v>
      </c>
      <c r="HO31" s="31"/>
      <c r="HP31" s="31"/>
      <c r="HQ31" s="31"/>
      <c r="HR31" s="31">
        <v>1</v>
      </c>
      <c r="HS31" s="31"/>
      <c r="HT31" s="31"/>
      <c r="HU31" s="31">
        <v>1</v>
      </c>
      <c r="HV31" s="31"/>
      <c r="HW31" s="31">
        <v>1</v>
      </c>
      <c r="HX31" s="31"/>
      <c r="HY31" s="31"/>
      <c r="HZ31" s="31"/>
      <c r="IA31" s="31">
        <v>1</v>
      </c>
      <c r="IB31" s="31"/>
      <c r="IC31" s="31"/>
      <c r="ID31" s="31">
        <v>1</v>
      </c>
      <c r="IE31" s="31"/>
      <c r="IF31" s="31">
        <v>1</v>
      </c>
      <c r="IG31" s="31"/>
      <c r="IH31" s="31"/>
      <c r="II31" s="31"/>
      <c r="IJ31" s="31">
        <v>1</v>
      </c>
      <c r="IK31" s="31"/>
      <c r="IL31" s="31">
        <v>1</v>
      </c>
      <c r="IM31" s="31"/>
      <c r="IN31" s="31"/>
      <c r="IO31" s="31"/>
      <c r="IP31" s="31"/>
      <c r="IQ31" s="31"/>
      <c r="IR31" s="31"/>
      <c r="IS31" s="31">
        <v>1</v>
      </c>
      <c r="IT31" s="31"/>
      <c r="IU31" s="31"/>
      <c r="IV31" s="31">
        <v>1</v>
      </c>
      <c r="IW31" s="31"/>
      <c r="IX31" s="31">
        <v>1</v>
      </c>
      <c r="IY31" s="31"/>
      <c r="IZ31" s="31"/>
      <c r="JA31" s="31"/>
      <c r="JB31" s="31">
        <v>1</v>
      </c>
      <c r="JC31" s="31"/>
      <c r="JD31" s="31"/>
      <c r="JE31" s="31">
        <v>1</v>
      </c>
      <c r="JF31" s="31"/>
      <c r="JG31" s="31"/>
      <c r="JH31" s="31"/>
      <c r="JI31" s="31">
        <v>1</v>
      </c>
      <c r="JJ31" s="31"/>
      <c r="JK31" s="31">
        <v>1</v>
      </c>
      <c r="JL31" s="31"/>
      <c r="JM31" s="31"/>
      <c r="JN31" s="31"/>
      <c r="JO31" s="31">
        <v>1</v>
      </c>
      <c r="JP31" s="31"/>
      <c r="JQ31" s="31"/>
      <c r="JR31" s="31">
        <v>1</v>
      </c>
      <c r="JS31" s="31"/>
      <c r="JT31" s="31">
        <v>1</v>
      </c>
      <c r="JU31" s="31"/>
      <c r="JV31" s="31"/>
      <c r="JW31" s="31">
        <v>1</v>
      </c>
      <c r="JX31" s="31"/>
      <c r="JY31" s="31"/>
      <c r="JZ31" s="31">
        <v>1</v>
      </c>
      <c r="KA31" s="31"/>
      <c r="KB31" s="31"/>
      <c r="KC31" s="31"/>
      <c r="KD31" s="31">
        <v>1</v>
      </c>
      <c r="KE31" s="78">
        <v>1</v>
      </c>
      <c r="KF31" s="31"/>
      <c r="KG31" s="31"/>
      <c r="KH31" s="31">
        <v>1</v>
      </c>
      <c r="KI31" s="31"/>
      <c r="KJ31" s="31"/>
      <c r="KK31" s="31">
        <v>1</v>
      </c>
      <c r="KL31" s="31"/>
      <c r="KM31" s="31"/>
      <c r="KN31" s="31">
        <v>1</v>
      </c>
      <c r="KO31" s="31"/>
      <c r="KP31" s="31"/>
      <c r="KQ31" s="31">
        <v>1</v>
      </c>
      <c r="KR31" s="31"/>
      <c r="KS31" s="31"/>
      <c r="KT31" s="31">
        <v>1</v>
      </c>
      <c r="KU31" s="31"/>
      <c r="KV31" s="31"/>
      <c r="KW31" s="31">
        <v>1</v>
      </c>
      <c r="KX31" s="31"/>
      <c r="KY31" s="31"/>
      <c r="KZ31" s="31">
        <v>1</v>
      </c>
      <c r="LA31" s="31"/>
      <c r="LB31" s="31"/>
      <c r="LC31" s="31">
        <v>1</v>
      </c>
      <c r="LD31" s="31"/>
      <c r="LE31" s="31"/>
      <c r="LF31" s="31">
        <v>1</v>
      </c>
      <c r="LG31" s="31"/>
      <c r="LH31" s="31"/>
      <c r="LI31" s="31">
        <v>1</v>
      </c>
      <c r="LJ31" s="31"/>
      <c r="LK31" s="31"/>
      <c r="LL31" s="31">
        <v>1</v>
      </c>
      <c r="LM31" s="31"/>
      <c r="LN31" s="31"/>
      <c r="LO31" s="31">
        <v>1</v>
      </c>
      <c r="LP31" s="31"/>
      <c r="LQ31" s="31"/>
      <c r="LR31" s="31">
        <v>1</v>
      </c>
      <c r="LS31" s="31"/>
      <c r="LT31" s="31"/>
      <c r="LU31" s="31">
        <v>1</v>
      </c>
      <c r="LV31" s="31"/>
      <c r="LW31" s="31"/>
      <c r="LX31" s="31">
        <v>1</v>
      </c>
      <c r="LY31" s="31"/>
      <c r="LZ31" s="31"/>
      <c r="MA31" s="31">
        <v>1</v>
      </c>
      <c r="MB31" s="31"/>
      <c r="MC31" s="40"/>
      <c r="MD31" s="31">
        <v>1</v>
      </c>
      <c r="ME31" s="31"/>
      <c r="MF31" s="31"/>
      <c r="MG31" s="31">
        <v>1</v>
      </c>
      <c r="MH31" s="31"/>
      <c r="MI31" s="31"/>
      <c r="MJ31" s="31">
        <v>1</v>
      </c>
      <c r="MK31" s="31"/>
      <c r="ML31" s="31"/>
      <c r="MM31" s="31">
        <v>1</v>
      </c>
      <c r="MN31" s="31"/>
      <c r="MO31" s="31"/>
    </row>
    <row r="32" spans="1:353">
      <c r="A32" s="120" t="s">
        <v>49</v>
      </c>
      <c r="B32" s="121"/>
      <c r="C32" s="11">
        <f t="shared" ref="C32:BN32" si="0">SUM(C14:C31)</f>
        <v>0</v>
      </c>
      <c r="D32" s="11">
        <f t="shared" si="0"/>
        <v>15</v>
      </c>
      <c r="E32" s="11">
        <f t="shared" si="0"/>
        <v>3</v>
      </c>
      <c r="F32" s="11">
        <f t="shared" si="0"/>
        <v>0</v>
      </c>
      <c r="G32" s="11">
        <f t="shared" si="0"/>
        <v>17</v>
      </c>
      <c r="H32" s="11">
        <f t="shared" si="0"/>
        <v>1</v>
      </c>
      <c r="I32" s="11">
        <f t="shared" si="0"/>
        <v>3</v>
      </c>
      <c r="J32" s="11">
        <f t="shared" si="0"/>
        <v>14</v>
      </c>
      <c r="K32" s="11">
        <f t="shared" si="0"/>
        <v>1</v>
      </c>
      <c r="L32" s="11">
        <f t="shared" si="0"/>
        <v>5</v>
      </c>
      <c r="M32" s="11">
        <f t="shared" si="0"/>
        <v>13</v>
      </c>
      <c r="N32" s="11">
        <f t="shared" si="0"/>
        <v>0</v>
      </c>
      <c r="O32" s="11">
        <f t="shared" si="0"/>
        <v>4</v>
      </c>
      <c r="P32" s="11">
        <f t="shared" si="0"/>
        <v>13</v>
      </c>
      <c r="Q32" s="11">
        <f t="shared" si="0"/>
        <v>1</v>
      </c>
      <c r="R32" s="11">
        <f t="shared" si="0"/>
        <v>3</v>
      </c>
      <c r="S32" s="11">
        <f t="shared" si="0"/>
        <v>14</v>
      </c>
      <c r="T32" s="11">
        <f t="shared" si="0"/>
        <v>1</v>
      </c>
      <c r="U32" s="11">
        <f t="shared" si="0"/>
        <v>17</v>
      </c>
      <c r="V32" s="11">
        <f t="shared" si="0"/>
        <v>1</v>
      </c>
      <c r="W32" s="11">
        <f t="shared" si="0"/>
        <v>0</v>
      </c>
      <c r="X32" s="11">
        <f t="shared" si="0"/>
        <v>17</v>
      </c>
      <c r="Y32" s="11">
        <f t="shared" si="0"/>
        <v>1</v>
      </c>
      <c r="Z32" s="11">
        <f t="shared" si="0"/>
        <v>0</v>
      </c>
      <c r="AA32" s="11">
        <f t="shared" si="0"/>
        <v>17</v>
      </c>
      <c r="AB32" s="11">
        <f t="shared" si="0"/>
        <v>1</v>
      </c>
      <c r="AC32" s="11">
        <f t="shared" si="0"/>
        <v>0</v>
      </c>
      <c r="AD32" s="11">
        <f t="shared" si="0"/>
        <v>3</v>
      </c>
      <c r="AE32" s="11">
        <f t="shared" si="0"/>
        <v>7</v>
      </c>
      <c r="AF32" s="11">
        <f t="shared" si="0"/>
        <v>8</v>
      </c>
      <c r="AG32" s="11">
        <f t="shared" si="0"/>
        <v>3</v>
      </c>
      <c r="AH32" s="11">
        <f t="shared" si="0"/>
        <v>13</v>
      </c>
      <c r="AI32" s="11">
        <f t="shared" si="0"/>
        <v>2</v>
      </c>
      <c r="AJ32" s="11">
        <f t="shared" si="0"/>
        <v>18</v>
      </c>
      <c r="AK32" s="11">
        <f t="shared" si="0"/>
        <v>0</v>
      </c>
      <c r="AL32" s="11">
        <f t="shared" si="0"/>
        <v>0</v>
      </c>
      <c r="AM32" s="11">
        <f t="shared" si="0"/>
        <v>13</v>
      </c>
      <c r="AN32" s="11">
        <f t="shared" si="0"/>
        <v>4</v>
      </c>
      <c r="AO32" s="11">
        <f t="shared" si="0"/>
        <v>1</v>
      </c>
      <c r="AP32" s="11">
        <f t="shared" si="0"/>
        <v>2</v>
      </c>
      <c r="AQ32" s="11">
        <f t="shared" si="0"/>
        <v>16</v>
      </c>
      <c r="AR32" s="11">
        <f t="shared" si="0"/>
        <v>0</v>
      </c>
      <c r="AS32" s="11">
        <f t="shared" si="0"/>
        <v>4</v>
      </c>
      <c r="AT32" s="11">
        <f t="shared" si="0"/>
        <v>13</v>
      </c>
      <c r="AU32" s="11">
        <f t="shared" si="0"/>
        <v>1</v>
      </c>
      <c r="AV32" s="11">
        <f t="shared" si="0"/>
        <v>3</v>
      </c>
      <c r="AW32" s="11">
        <f t="shared" si="0"/>
        <v>15</v>
      </c>
      <c r="AX32" s="11">
        <f t="shared" si="0"/>
        <v>0</v>
      </c>
      <c r="AY32" s="11">
        <f t="shared" si="0"/>
        <v>18</v>
      </c>
      <c r="AZ32" s="11">
        <f t="shared" si="0"/>
        <v>0</v>
      </c>
      <c r="BA32" s="11">
        <f t="shared" si="0"/>
        <v>0</v>
      </c>
      <c r="BB32" s="92">
        <f t="shared" si="0"/>
        <v>2</v>
      </c>
      <c r="BC32" s="11">
        <f t="shared" si="0"/>
        <v>12</v>
      </c>
      <c r="BD32" s="11">
        <f t="shared" si="0"/>
        <v>4</v>
      </c>
      <c r="BE32" s="11">
        <f t="shared" si="0"/>
        <v>2</v>
      </c>
      <c r="BF32" s="11">
        <f t="shared" si="0"/>
        <v>12</v>
      </c>
      <c r="BG32" s="11">
        <f t="shared" si="0"/>
        <v>4</v>
      </c>
      <c r="BH32" s="11">
        <f t="shared" si="0"/>
        <v>2</v>
      </c>
      <c r="BI32" s="11">
        <f t="shared" si="0"/>
        <v>15</v>
      </c>
      <c r="BJ32" s="11">
        <f t="shared" si="0"/>
        <v>1</v>
      </c>
      <c r="BK32" s="11">
        <f t="shared" si="0"/>
        <v>0</v>
      </c>
      <c r="BL32" s="11">
        <f t="shared" si="0"/>
        <v>7</v>
      </c>
      <c r="BM32" s="11">
        <f t="shared" si="0"/>
        <v>11</v>
      </c>
      <c r="BN32" s="84">
        <f t="shared" si="0"/>
        <v>5</v>
      </c>
      <c r="BO32" s="11">
        <f t="shared" ref="BO32:DZ32" si="1">SUM(BO14:BO31)</f>
        <v>12</v>
      </c>
      <c r="BP32" s="11">
        <f t="shared" si="1"/>
        <v>1</v>
      </c>
      <c r="BQ32" s="11">
        <f t="shared" si="1"/>
        <v>3</v>
      </c>
      <c r="BR32" s="11">
        <f t="shared" si="1"/>
        <v>8</v>
      </c>
      <c r="BS32" s="11">
        <f t="shared" si="1"/>
        <v>7</v>
      </c>
      <c r="BT32" s="11">
        <f t="shared" si="1"/>
        <v>1</v>
      </c>
      <c r="BU32" s="11">
        <f t="shared" si="1"/>
        <v>15</v>
      </c>
      <c r="BV32" s="11">
        <f t="shared" si="1"/>
        <v>2</v>
      </c>
      <c r="BW32" s="11">
        <f t="shared" si="1"/>
        <v>18</v>
      </c>
      <c r="BX32" s="11">
        <f t="shared" si="1"/>
        <v>0</v>
      </c>
      <c r="BY32" s="11">
        <f t="shared" si="1"/>
        <v>0</v>
      </c>
      <c r="BZ32" s="11">
        <f t="shared" si="1"/>
        <v>9</v>
      </c>
      <c r="CA32" s="11">
        <f t="shared" si="1"/>
        <v>8</v>
      </c>
      <c r="CB32" s="11">
        <f t="shared" si="1"/>
        <v>1</v>
      </c>
      <c r="CC32" s="11">
        <f t="shared" si="1"/>
        <v>18</v>
      </c>
      <c r="CD32" s="11">
        <f t="shared" si="1"/>
        <v>0</v>
      </c>
      <c r="CE32" s="11">
        <f t="shared" si="1"/>
        <v>0</v>
      </c>
      <c r="CF32" s="84">
        <f t="shared" si="1"/>
        <v>6</v>
      </c>
      <c r="CG32" s="11">
        <f t="shared" si="1"/>
        <v>11</v>
      </c>
      <c r="CH32" s="11">
        <f t="shared" si="1"/>
        <v>1</v>
      </c>
      <c r="CI32" s="11">
        <f t="shared" si="1"/>
        <v>3</v>
      </c>
      <c r="CJ32" s="11">
        <f t="shared" si="1"/>
        <v>14</v>
      </c>
      <c r="CK32" s="11">
        <f t="shared" si="1"/>
        <v>1</v>
      </c>
      <c r="CL32" s="11">
        <f t="shared" si="1"/>
        <v>0</v>
      </c>
      <c r="CM32" s="11">
        <f t="shared" si="1"/>
        <v>11</v>
      </c>
      <c r="CN32" s="11">
        <f t="shared" si="1"/>
        <v>7</v>
      </c>
      <c r="CO32" s="11">
        <f t="shared" si="1"/>
        <v>8</v>
      </c>
      <c r="CP32" s="11">
        <f t="shared" si="1"/>
        <v>9</v>
      </c>
      <c r="CQ32" s="11">
        <f t="shared" si="1"/>
        <v>1</v>
      </c>
      <c r="CR32" s="11">
        <f t="shared" si="1"/>
        <v>17</v>
      </c>
      <c r="CS32" s="11">
        <f t="shared" si="1"/>
        <v>0</v>
      </c>
      <c r="CT32" s="11">
        <f t="shared" si="1"/>
        <v>1</v>
      </c>
      <c r="CU32" s="11">
        <f t="shared" si="1"/>
        <v>2</v>
      </c>
      <c r="CV32" s="11">
        <f t="shared" si="1"/>
        <v>15</v>
      </c>
      <c r="CW32" s="11">
        <f t="shared" si="1"/>
        <v>1</v>
      </c>
      <c r="CX32" s="11">
        <f t="shared" si="1"/>
        <v>2</v>
      </c>
      <c r="CY32" s="11">
        <f t="shared" si="1"/>
        <v>14</v>
      </c>
      <c r="CZ32" s="11">
        <f t="shared" si="1"/>
        <v>2</v>
      </c>
      <c r="DA32" s="11">
        <f t="shared" si="1"/>
        <v>2</v>
      </c>
      <c r="DB32" s="11">
        <f t="shared" si="1"/>
        <v>13</v>
      </c>
      <c r="DC32" s="11">
        <f t="shared" si="1"/>
        <v>3</v>
      </c>
      <c r="DD32" s="11">
        <f t="shared" si="1"/>
        <v>0</v>
      </c>
      <c r="DE32" s="11">
        <f t="shared" si="1"/>
        <v>13</v>
      </c>
      <c r="DF32" s="11">
        <f t="shared" si="1"/>
        <v>5</v>
      </c>
      <c r="DG32" s="92">
        <f t="shared" si="1"/>
        <v>3</v>
      </c>
      <c r="DH32" s="11">
        <f t="shared" si="1"/>
        <v>14</v>
      </c>
      <c r="DI32" s="11">
        <f t="shared" si="1"/>
        <v>1</v>
      </c>
      <c r="DJ32" s="92">
        <f t="shared" si="1"/>
        <v>3</v>
      </c>
      <c r="DK32" s="11">
        <f t="shared" si="1"/>
        <v>14</v>
      </c>
      <c r="DL32" s="11">
        <f t="shared" si="1"/>
        <v>1</v>
      </c>
      <c r="DM32" s="92">
        <f t="shared" si="1"/>
        <v>3</v>
      </c>
      <c r="DN32" s="11">
        <f t="shared" si="1"/>
        <v>14</v>
      </c>
      <c r="DO32" s="11">
        <f t="shared" si="1"/>
        <v>1</v>
      </c>
      <c r="DP32" s="92">
        <f t="shared" si="1"/>
        <v>3</v>
      </c>
      <c r="DQ32" s="11">
        <f t="shared" si="1"/>
        <v>14</v>
      </c>
      <c r="DR32" s="11">
        <f t="shared" si="1"/>
        <v>1</v>
      </c>
      <c r="DS32" s="92">
        <f t="shared" si="1"/>
        <v>3</v>
      </c>
      <c r="DT32" s="11">
        <f t="shared" si="1"/>
        <v>14</v>
      </c>
      <c r="DU32" s="11">
        <f t="shared" si="1"/>
        <v>1</v>
      </c>
      <c r="DV32" s="92">
        <f t="shared" si="1"/>
        <v>3</v>
      </c>
      <c r="DW32" s="11">
        <f t="shared" si="1"/>
        <v>14</v>
      </c>
      <c r="DX32" s="79">
        <f t="shared" si="1"/>
        <v>1</v>
      </c>
      <c r="DY32" s="11">
        <f t="shared" si="1"/>
        <v>3</v>
      </c>
      <c r="DZ32" s="11">
        <f t="shared" si="1"/>
        <v>14</v>
      </c>
      <c r="EA32" s="11">
        <f t="shared" ref="EA32:GL32" si="2">SUM(EA14:EA31)</f>
        <v>1</v>
      </c>
      <c r="EB32" s="11">
        <f t="shared" si="2"/>
        <v>3</v>
      </c>
      <c r="EC32" s="11">
        <f t="shared" si="2"/>
        <v>14</v>
      </c>
      <c r="ED32" s="11">
        <f t="shared" si="2"/>
        <v>1</v>
      </c>
      <c r="EE32" s="11">
        <f t="shared" si="2"/>
        <v>2</v>
      </c>
      <c r="EF32" s="11">
        <f t="shared" si="2"/>
        <v>15</v>
      </c>
      <c r="EG32" s="11">
        <f t="shared" si="2"/>
        <v>1</v>
      </c>
      <c r="EH32" s="11">
        <f t="shared" si="2"/>
        <v>2</v>
      </c>
      <c r="EI32" s="11">
        <f t="shared" si="2"/>
        <v>15</v>
      </c>
      <c r="EJ32" s="11">
        <f t="shared" si="2"/>
        <v>1</v>
      </c>
      <c r="EK32" s="11">
        <f t="shared" si="2"/>
        <v>4</v>
      </c>
      <c r="EL32" s="11">
        <f t="shared" si="2"/>
        <v>13</v>
      </c>
      <c r="EM32" s="11">
        <f t="shared" si="2"/>
        <v>1</v>
      </c>
      <c r="EN32" s="11">
        <f t="shared" si="2"/>
        <v>3</v>
      </c>
      <c r="EO32" s="11">
        <f t="shared" si="2"/>
        <v>14</v>
      </c>
      <c r="EP32" s="11">
        <f t="shared" si="2"/>
        <v>1</v>
      </c>
      <c r="EQ32" s="11">
        <f t="shared" si="2"/>
        <v>4</v>
      </c>
      <c r="ER32" s="11">
        <f t="shared" si="2"/>
        <v>13</v>
      </c>
      <c r="ES32" s="11">
        <f t="shared" si="2"/>
        <v>1</v>
      </c>
      <c r="ET32" s="11">
        <f t="shared" si="2"/>
        <v>0</v>
      </c>
      <c r="EU32" s="11">
        <f t="shared" si="2"/>
        <v>7</v>
      </c>
      <c r="EV32" s="11">
        <f t="shared" si="2"/>
        <v>11</v>
      </c>
      <c r="EW32" s="11">
        <f t="shared" si="2"/>
        <v>0</v>
      </c>
      <c r="EX32" s="11">
        <f t="shared" si="2"/>
        <v>6</v>
      </c>
      <c r="EY32" s="11">
        <f t="shared" si="2"/>
        <v>12</v>
      </c>
      <c r="EZ32" s="11">
        <f t="shared" si="2"/>
        <v>1</v>
      </c>
      <c r="FA32" s="11">
        <f t="shared" si="2"/>
        <v>8</v>
      </c>
      <c r="FB32" s="11">
        <f t="shared" si="2"/>
        <v>9</v>
      </c>
      <c r="FC32" s="11">
        <f t="shared" si="2"/>
        <v>0</v>
      </c>
      <c r="FD32" s="11">
        <f t="shared" si="2"/>
        <v>8</v>
      </c>
      <c r="FE32" s="11">
        <f t="shared" si="2"/>
        <v>10</v>
      </c>
      <c r="FF32" s="11">
        <f t="shared" si="2"/>
        <v>8</v>
      </c>
      <c r="FG32" s="11">
        <f t="shared" si="2"/>
        <v>9</v>
      </c>
      <c r="FH32" s="11">
        <f t="shared" si="2"/>
        <v>1</v>
      </c>
      <c r="FI32" s="11">
        <f t="shared" si="2"/>
        <v>5</v>
      </c>
      <c r="FJ32" s="11">
        <f t="shared" si="2"/>
        <v>10</v>
      </c>
      <c r="FK32" s="11">
        <f t="shared" si="2"/>
        <v>3</v>
      </c>
      <c r="FL32" s="11">
        <f t="shared" si="2"/>
        <v>2</v>
      </c>
      <c r="FM32" s="11">
        <f t="shared" si="2"/>
        <v>13</v>
      </c>
      <c r="FN32" s="11">
        <f t="shared" si="2"/>
        <v>3</v>
      </c>
      <c r="FO32" s="11">
        <f t="shared" si="2"/>
        <v>2</v>
      </c>
      <c r="FP32" s="11">
        <f t="shared" si="2"/>
        <v>14</v>
      </c>
      <c r="FQ32" s="11">
        <f t="shared" si="2"/>
        <v>2</v>
      </c>
      <c r="FR32" s="11">
        <f t="shared" si="2"/>
        <v>16</v>
      </c>
      <c r="FS32" s="11">
        <f t="shared" si="2"/>
        <v>0</v>
      </c>
      <c r="FT32" s="11">
        <f t="shared" si="2"/>
        <v>2</v>
      </c>
      <c r="FU32" s="11">
        <f t="shared" si="2"/>
        <v>0</v>
      </c>
      <c r="FV32" s="11">
        <f t="shared" si="2"/>
        <v>15</v>
      </c>
      <c r="FW32" s="11">
        <f t="shared" si="2"/>
        <v>2</v>
      </c>
      <c r="FX32" s="11">
        <f t="shared" si="2"/>
        <v>8</v>
      </c>
      <c r="FY32" s="11">
        <f t="shared" si="2"/>
        <v>9</v>
      </c>
      <c r="FZ32" s="11">
        <f t="shared" si="2"/>
        <v>1</v>
      </c>
      <c r="GA32" s="11">
        <f t="shared" si="2"/>
        <v>0</v>
      </c>
      <c r="GB32" s="11">
        <f t="shared" si="2"/>
        <v>17</v>
      </c>
      <c r="GC32" s="11">
        <f t="shared" si="2"/>
        <v>1</v>
      </c>
      <c r="GD32" s="11">
        <f t="shared" si="2"/>
        <v>0</v>
      </c>
      <c r="GE32" s="11">
        <f t="shared" si="2"/>
        <v>17</v>
      </c>
      <c r="GF32" s="11">
        <f t="shared" si="2"/>
        <v>1</v>
      </c>
      <c r="GG32" s="11">
        <f t="shared" si="2"/>
        <v>2</v>
      </c>
      <c r="GH32" s="11">
        <f t="shared" si="2"/>
        <v>5</v>
      </c>
      <c r="GI32" s="11">
        <f t="shared" si="2"/>
        <v>0</v>
      </c>
      <c r="GJ32" s="11">
        <f t="shared" si="2"/>
        <v>0</v>
      </c>
      <c r="GK32" s="11">
        <f t="shared" si="2"/>
        <v>17</v>
      </c>
      <c r="GL32" s="11">
        <f t="shared" si="2"/>
        <v>1</v>
      </c>
      <c r="GM32" s="11">
        <f t="shared" ref="GM32:IX32" si="3">SUM(GM14:GM31)</f>
        <v>2</v>
      </c>
      <c r="GN32" s="11">
        <f t="shared" si="3"/>
        <v>1</v>
      </c>
      <c r="GO32" s="11">
        <f t="shared" si="3"/>
        <v>15</v>
      </c>
      <c r="GP32" s="11">
        <f t="shared" si="3"/>
        <v>0</v>
      </c>
      <c r="GQ32" s="11">
        <f t="shared" si="3"/>
        <v>14</v>
      </c>
      <c r="GR32" s="11">
        <f t="shared" si="3"/>
        <v>4</v>
      </c>
      <c r="GS32" s="11">
        <f t="shared" si="3"/>
        <v>2</v>
      </c>
      <c r="GT32" s="11">
        <f t="shared" si="3"/>
        <v>14</v>
      </c>
      <c r="GU32" s="11">
        <f t="shared" si="3"/>
        <v>2</v>
      </c>
      <c r="GV32" s="11">
        <f t="shared" si="3"/>
        <v>0</v>
      </c>
      <c r="GW32" s="11">
        <f t="shared" si="3"/>
        <v>12</v>
      </c>
      <c r="GX32" s="11">
        <f t="shared" si="3"/>
        <v>6</v>
      </c>
      <c r="GY32" s="11">
        <f t="shared" si="3"/>
        <v>2</v>
      </c>
      <c r="GZ32" s="11">
        <f t="shared" si="3"/>
        <v>15</v>
      </c>
      <c r="HA32" s="11">
        <f t="shared" si="3"/>
        <v>1</v>
      </c>
      <c r="HB32" s="11">
        <f t="shared" si="3"/>
        <v>3</v>
      </c>
      <c r="HC32" s="11">
        <f t="shared" si="3"/>
        <v>14</v>
      </c>
      <c r="HD32" s="11">
        <f t="shared" si="3"/>
        <v>1</v>
      </c>
      <c r="HE32" s="11">
        <f t="shared" si="3"/>
        <v>3</v>
      </c>
      <c r="HF32" s="11">
        <f t="shared" si="3"/>
        <v>14</v>
      </c>
      <c r="HG32" s="11">
        <f t="shared" si="3"/>
        <v>1</v>
      </c>
      <c r="HH32" s="11">
        <f t="shared" si="3"/>
        <v>2</v>
      </c>
      <c r="HI32" s="11">
        <f t="shared" si="3"/>
        <v>15</v>
      </c>
      <c r="HJ32" s="11">
        <f t="shared" si="3"/>
        <v>1</v>
      </c>
      <c r="HK32" s="11">
        <f t="shared" si="3"/>
        <v>0</v>
      </c>
      <c r="HL32" s="11">
        <f t="shared" si="3"/>
        <v>17</v>
      </c>
      <c r="HM32" s="11">
        <f t="shared" si="3"/>
        <v>1</v>
      </c>
      <c r="HN32" s="11">
        <f t="shared" si="3"/>
        <v>17</v>
      </c>
      <c r="HO32" s="11">
        <f t="shared" si="3"/>
        <v>1</v>
      </c>
      <c r="HP32" s="11">
        <f t="shared" si="3"/>
        <v>0</v>
      </c>
      <c r="HQ32" s="11">
        <f t="shared" si="3"/>
        <v>12</v>
      </c>
      <c r="HR32" s="11">
        <f t="shared" si="3"/>
        <v>1</v>
      </c>
      <c r="HS32" s="11">
        <f t="shared" si="3"/>
        <v>5</v>
      </c>
      <c r="HT32" s="11">
        <f t="shared" si="3"/>
        <v>5</v>
      </c>
      <c r="HU32" s="11">
        <f t="shared" si="3"/>
        <v>9</v>
      </c>
      <c r="HV32" s="11">
        <f t="shared" si="3"/>
        <v>4</v>
      </c>
      <c r="HW32" s="11">
        <f t="shared" si="3"/>
        <v>17</v>
      </c>
      <c r="HX32" s="11">
        <f t="shared" si="3"/>
        <v>0</v>
      </c>
      <c r="HY32" s="11">
        <f t="shared" si="3"/>
        <v>1</v>
      </c>
      <c r="HZ32" s="11">
        <f t="shared" si="3"/>
        <v>2</v>
      </c>
      <c r="IA32" s="11">
        <f t="shared" si="3"/>
        <v>15</v>
      </c>
      <c r="IB32" s="11">
        <f t="shared" si="3"/>
        <v>1</v>
      </c>
      <c r="IC32" s="11">
        <f t="shared" si="3"/>
        <v>0</v>
      </c>
      <c r="ID32" s="11">
        <f t="shared" si="3"/>
        <v>13</v>
      </c>
      <c r="IE32" s="11">
        <f t="shared" si="3"/>
        <v>5</v>
      </c>
      <c r="IF32" s="11">
        <f t="shared" si="3"/>
        <v>17</v>
      </c>
      <c r="IG32" s="11">
        <f t="shared" si="3"/>
        <v>1</v>
      </c>
      <c r="IH32" s="11">
        <f t="shared" si="3"/>
        <v>0</v>
      </c>
      <c r="II32" s="11">
        <f t="shared" si="3"/>
        <v>3</v>
      </c>
      <c r="IJ32" s="11">
        <f t="shared" si="3"/>
        <v>14</v>
      </c>
      <c r="IK32" s="11">
        <f t="shared" si="3"/>
        <v>1</v>
      </c>
      <c r="IL32" s="11">
        <f t="shared" si="3"/>
        <v>18</v>
      </c>
      <c r="IM32" s="11">
        <f t="shared" si="3"/>
        <v>0</v>
      </c>
      <c r="IN32" s="11">
        <f t="shared" si="3"/>
        <v>0</v>
      </c>
      <c r="IO32" s="11">
        <f t="shared" si="3"/>
        <v>0</v>
      </c>
      <c r="IP32" s="11">
        <f t="shared" si="3"/>
        <v>0</v>
      </c>
      <c r="IQ32" s="11">
        <f t="shared" si="3"/>
        <v>2</v>
      </c>
      <c r="IR32" s="11">
        <f t="shared" si="3"/>
        <v>6</v>
      </c>
      <c r="IS32" s="11">
        <f t="shared" si="3"/>
        <v>9</v>
      </c>
      <c r="IT32" s="11">
        <f t="shared" si="3"/>
        <v>3</v>
      </c>
      <c r="IU32" s="11">
        <f t="shared" si="3"/>
        <v>12</v>
      </c>
      <c r="IV32" s="11">
        <f t="shared" si="3"/>
        <v>5</v>
      </c>
      <c r="IW32" s="11">
        <f t="shared" si="3"/>
        <v>1</v>
      </c>
      <c r="IX32" s="11">
        <f t="shared" si="3"/>
        <v>18</v>
      </c>
      <c r="IY32" s="11">
        <f t="shared" ref="IY32:LJ32" si="4">SUM(IY14:IY31)</f>
        <v>0</v>
      </c>
      <c r="IZ32" s="11">
        <f t="shared" si="4"/>
        <v>0</v>
      </c>
      <c r="JA32" s="11">
        <f t="shared" si="4"/>
        <v>0</v>
      </c>
      <c r="JB32" s="11">
        <f t="shared" si="4"/>
        <v>17</v>
      </c>
      <c r="JC32" s="11">
        <f t="shared" si="4"/>
        <v>1</v>
      </c>
      <c r="JD32" s="11">
        <f t="shared" si="4"/>
        <v>4</v>
      </c>
      <c r="JE32" s="11">
        <f t="shared" si="4"/>
        <v>13</v>
      </c>
      <c r="JF32" s="11">
        <f t="shared" si="4"/>
        <v>1</v>
      </c>
      <c r="JG32" s="11">
        <f t="shared" si="4"/>
        <v>0</v>
      </c>
      <c r="JH32" s="11">
        <f t="shared" si="4"/>
        <v>5</v>
      </c>
      <c r="JI32" s="11">
        <f t="shared" si="4"/>
        <v>13</v>
      </c>
      <c r="JJ32" s="11">
        <f t="shared" si="4"/>
        <v>9</v>
      </c>
      <c r="JK32" s="11">
        <f t="shared" si="4"/>
        <v>3</v>
      </c>
      <c r="JL32" s="11">
        <f t="shared" si="4"/>
        <v>6</v>
      </c>
      <c r="JM32" s="11">
        <f t="shared" si="4"/>
        <v>2</v>
      </c>
      <c r="JN32" s="11">
        <f t="shared" si="4"/>
        <v>5</v>
      </c>
      <c r="JO32" s="11">
        <f t="shared" si="4"/>
        <v>10</v>
      </c>
      <c r="JP32" s="11">
        <f t="shared" si="4"/>
        <v>0</v>
      </c>
      <c r="JQ32" s="11">
        <f t="shared" si="4"/>
        <v>4</v>
      </c>
      <c r="JR32" s="11">
        <f t="shared" si="4"/>
        <v>14</v>
      </c>
      <c r="JS32" s="11">
        <f t="shared" si="4"/>
        <v>0</v>
      </c>
      <c r="JT32" s="11">
        <f t="shared" si="4"/>
        <v>17</v>
      </c>
      <c r="JU32" s="11">
        <f t="shared" si="4"/>
        <v>1</v>
      </c>
      <c r="JV32" s="11">
        <f t="shared" si="4"/>
        <v>0</v>
      </c>
      <c r="JW32" s="11">
        <f t="shared" si="4"/>
        <v>17</v>
      </c>
      <c r="JX32" s="11">
        <f t="shared" si="4"/>
        <v>1</v>
      </c>
      <c r="JY32" s="11">
        <f t="shared" si="4"/>
        <v>1</v>
      </c>
      <c r="JZ32" s="11">
        <f t="shared" si="4"/>
        <v>16</v>
      </c>
      <c r="KA32" s="11">
        <f t="shared" si="4"/>
        <v>1</v>
      </c>
      <c r="KB32" s="11">
        <f t="shared" si="4"/>
        <v>0</v>
      </c>
      <c r="KC32" s="11">
        <f t="shared" si="4"/>
        <v>4</v>
      </c>
      <c r="KD32" s="11">
        <f t="shared" si="4"/>
        <v>14</v>
      </c>
      <c r="KE32" s="79">
        <f t="shared" si="4"/>
        <v>17</v>
      </c>
      <c r="KF32" s="11">
        <f t="shared" si="4"/>
        <v>1</v>
      </c>
      <c r="KG32" s="11">
        <f t="shared" si="4"/>
        <v>0</v>
      </c>
      <c r="KH32" s="11">
        <f t="shared" si="4"/>
        <v>17</v>
      </c>
      <c r="KI32" s="11">
        <f t="shared" si="4"/>
        <v>1</v>
      </c>
      <c r="KJ32" s="11">
        <f t="shared" si="4"/>
        <v>0</v>
      </c>
      <c r="KK32" s="11">
        <f t="shared" si="4"/>
        <v>17</v>
      </c>
      <c r="KL32" s="11">
        <f t="shared" si="4"/>
        <v>1</v>
      </c>
      <c r="KM32" s="11">
        <f t="shared" si="4"/>
        <v>0</v>
      </c>
      <c r="KN32" s="11">
        <f t="shared" si="4"/>
        <v>17</v>
      </c>
      <c r="KO32" s="11">
        <f t="shared" si="4"/>
        <v>1</v>
      </c>
      <c r="KP32" s="11">
        <f t="shared" si="4"/>
        <v>0</v>
      </c>
      <c r="KQ32" s="11">
        <f t="shared" si="4"/>
        <v>17</v>
      </c>
      <c r="KR32" s="11">
        <f t="shared" si="4"/>
        <v>1</v>
      </c>
      <c r="KS32" s="11">
        <f t="shared" si="4"/>
        <v>0</v>
      </c>
      <c r="KT32" s="11">
        <f t="shared" si="4"/>
        <v>17</v>
      </c>
      <c r="KU32" s="11">
        <f t="shared" si="4"/>
        <v>1</v>
      </c>
      <c r="KV32" s="11">
        <f t="shared" si="4"/>
        <v>0</v>
      </c>
      <c r="KW32" s="11">
        <f t="shared" si="4"/>
        <v>17</v>
      </c>
      <c r="KX32" s="11">
        <f t="shared" si="4"/>
        <v>1</v>
      </c>
      <c r="KY32" s="11">
        <f t="shared" si="4"/>
        <v>0</v>
      </c>
      <c r="KZ32" s="11">
        <f t="shared" si="4"/>
        <v>17</v>
      </c>
      <c r="LA32" s="11">
        <f t="shared" si="4"/>
        <v>1</v>
      </c>
      <c r="LB32" s="11">
        <f t="shared" si="4"/>
        <v>0</v>
      </c>
      <c r="LC32" s="11">
        <f t="shared" si="4"/>
        <v>17</v>
      </c>
      <c r="LD32" s="11">
        <f t="shared" si="4"/>
        <v>1</v>
      </c>
      <c r="LE32" s="11">
        <f t="shared" si="4"/>
        <v>0</v>
      </c>
      <c r="LF32" s="11">
        <f t="shared" si="4"/>
        <v>17</v>
      </c>
      <c r="LG32" s="11">
        <f t="shared" si="4"/>
        <v>1</v>
      </c>
      <c r="LH32" s="11">
        <f t="shared" si="4"/>
        <v>0</v>
      </c>
      <c r="LI32" s="11">
        <f t="shared" si="4"/>
        <v>17</v>
      </c>
      <c r="LJ32" s="11">
        <f t="shared" si="4"/>
        <v>1</v>
      </c>
      <c r="LK32" s="11">
        <f t="shared" ref="LK32:MO32" si="5">SUM(LK14:LK31)</f>
        <v>0</v>
      </c>
      <c r="LL32" s="11">
        <f t="shared" si="5"/>
        <v>17</v>
      </c>
      <c r="LM32" s="11">
        <f t="shared" si="5"/>
        <v>1</v>
      </c>
      <c r="LN32" s="11">
        <f t="shared" si="5"/>
        <v>0</v>
      </c>
      <c r="LO32" s="11">
        <f t="shared" si="5"/>
        <v>17</v>
      </c>
      <c r="LP32" s="11">
        <f t="shared" si="5"/>
        <v>1</v>
      </c>
      <c r="LQ32" s="11">
        <f t="shared" si="5"/>
        <v>0</v>
      </c>
      <c r="LR32" s="11">
        <f t="shared" si="5"/>
        <v>17</v>
      </c>
      <c r="LS32" s="11">
        <f t="shared" si="5"/>
        <v>1</v>
      </c>
      <c r="LT32" s="11">
        <f t="shared" si="5"/>
        <v>0</v>
      </c>
      <c r="LU32" s="11">
        <f t="shared" si="5"/>
        <v>17</v>
      </c>
      <c r="LV32" s="11">
        <f t="shared" si="5"/>
        <v>1</v>
      </c>
      <c r="LW32" s="11">
        <f t="shared" si="5"/>
        <v>0</v>
      </c>
      <c r="LX32" s="11">
        <f t="shared" si="5"/>
        <v>17</v>
      </c>
      <c r="LY32" s="11">
        <f t="shared" si="5"/>
        <v>1</v>
      </c>
      <c r="LZ32" s="11">
        <f t="shared" si="5"/>
        <v>0</v>
      </c>
      <c r="MA32" s="11">
        <f t="shared" si="5"/>
        <v>17</v>
      </c>
      <c r="MB32" s="11">
        <f t="shared" si="5"/>
        <v>1</v>
      </c>
      <c r="MC32" s="11">
        <f t="shared" si="5"/>
        <v>0</v>
      </c>
      <c r="MD32" s="11">
        <f t="shared" si="5"/>
        <v>17</v>
      </c>
      <c r="ME32" s="11">
        <f t="shared" si="5"/>
        <v>1</v>
      </c>
      <c r="MF32" s="11">
        <f t="shared" si="5"/>
        <v>0</v>
      </c>
      <c r="MG32" s="11">
        <f t="shared" si="5"/>
        <v>17</v>
      </c>
      <c r="MH32" s="11">
        <f t="shared" si="5"/>
        <v>1</v>
      </c>
      <c r="MI32" s="11">
        <f t="shared" si="5"/>
        <v>0</v>
      </c>
      <c r="MJ32" s="11">
        <f t="shared" si="5"/>
        <v>17</v>
      </c>
      <c r="MK32" s="11">
        <f t="shared" si="5"/>
        <v>1</v>
      </c>
      <c r="ML32" s="11">
        <f t="shared" si="5"/>
        <v>0</v>
      </c>
      <c r="MM32" s="11">
        <f t="shared" si="5"/>
        <v>17</v>
      </c>
      <c r="MN32" s="11">
        <f t="shared" si="5"/>
        <v>1</v>
      </c>
      <c r="MO32" s="11">
        <f t="shared" si="5"/>
        <v>0</v>
      </c>
    </row>
    <row r="33" spans="1:353" ht="39" customHeight="1">
      <c r="A33" s="122" t="s">
        <v>612</v>
      </c>
      <c r="B33" s="123"/>
      <c r="C33" s="13">
        <f>C32/18%</f>
        <v>0</v>
      </c>
      <c r="D33" s="13">
        <f t="shared" ref="D33:BO33" si="6">D32/18%</f>
        <v>83.333333333333343</v>
      </c>
      <c r="E33" s="13">
        <f t="shared" si="6"/>
        <v>16.666666666666668</v>
      </c>
      <c r="F33" s="13">
        <f t="shared" si="6"/>
        <v>0</v>
      </c>
      <c r="G33" s="13">
        <f t="shared" si="6"/>
        <v>94.444444444444443</v>
      </c>
      <c r="H33" s="13">
        <f t="shared" si="6"/>
        <v>5.5555555555555554</v>
      </c>
      <c r="I33" s="13">
        <f t="shared" si="6"/>
        <v>16.666666666666668</v>
      </c>
      <c r="J33" s="13">
        <f t="shared" si="6"/>
        <v>77.777777777777786</v>
      </c>
      <c r="K33" s="13">
        <f t="shared" si="6"/>
        <v>5.5555555555555554</v>
      </c>
      <c r="L33" s="13">
        <f t="shared" si="6"/>
        <v>27.777777777777779</v>
      </c>
      <c r="M33" s="13">
        <f t="shared" si="6"/>
        <v>72.222222222222229</v>
      </c>
      <c r="N33" s="13">
        <f t="shared" si="6"/>
        <v>0</v>
      </c>
      <c r="O33" s="13">
        <f t="shared" si="6"/>
        <v>22.222222222222221</v>
      </c>
      <c r="P33" s="13">
        <f t="shared" si="6"/>
        <v>72.222222222222229</v>
      </c>
      <c r="Q33" s="13">
        <f t="shared" si="6"/>
        <v>5.5555555555555554</v>
      </c>
      <c r="R33" s="13">
        <f t="shared" si="6"/>
        <v>16.666666666666668</v>
      </c>
      <c r="S33" s="13">
        <f t="shared" si="6"/>
        <v>77.777777777777786</v>
      </c>
      <c r="T33" s="13">
        <f t="shared" si="6"/>
        <v>5.5555555555555554</v>
      </c>
      <c r="U33" s="13">
        <f t="shared" si="6"/>
        <v>94.444444444444443</v>
      </c>
      <c r="V33" s="13">
        <f t="shared" si="6"/>
        <v>5.5555555555555554</v>
      </c>
      <c r="W33" s="13">
        <f t="shared" si="6"/>
        <v>0</v>
      </c>
      <c r="X33" s="13">
        <f t="shared" si="6"/>
        <v>94.444444444444443</v>
      </c>
      <c r="Y33" s="13">
        <f t="shared" si="6"/>
        <v>5.5555555555555554</v>
      </c>
      <c r="Z33" s="13">
        <f t="shared" si="6"/>
        <v>0</v>
      </c>
      <c r="AA33" s="13">
        <f t="shared" si="6"/>
        <v>94.444444444444443</v>
      </c>
      <c r="AB33" s="13">
        <f t="shared" si="6"/>
        <v>5.5555555555555554</v>
      </c>
      <c r="AC33" s="13">
        <f t="shared" si="6"/>
        <v>0</v>
      </c>
      <c r="AD33" s="13">
        <f t="shared" si="6"/>
        <v>16.666666666666668</v>
      </c>
      <c r="AE33" s="13">
        <f t="shared" si="6"/>
        <v>38.888888888888893</v>
      </c>
      <c r="AF33" s="13">
        <f t="shared" si="6"/>
        <v>44.444444444444443</v>
      </c>
      <c r="AG33" s="13">
        <f t="shared" si="6"/>
        <v>16.666666666666668</v>
      </c>
      <c r="AH33" s="13">
        <f t="shared" si="6"/>
        <v>72.222222222222229</v>
      </c>
      <c r="AI33" s="13">
        <f t="shared" si="6"/>
        <v>11.111111111111111</v>
      </c>
      <c r="AJ33" s="13">
        <f t="shared" si="6"/>
        <v>100</v>
      </c>
      <c r="AK33" s="13">
        <f t="shared" si="6"/>
        <v>0</v>
      </c>
      <c r="AL33" s="13">
        <f t="shared" si="6"/>
        <v>0</v>
      </c>
      <c r="AM33" s="13">
        <f t="shared" si="6"/>
        <v>72.222222222222229</v>
      </c>
      <c r="AN33" s="13">
        <f t="shared" si="6"/>
        <v>22.222222222222221</v>
      </c>
      <c r="AO33" s="13">
        <f t="shared" si="6"/>
        <v>5.5555555555555554</v>
      </c>
      <c r="AP33" s="13">
        <f t="shared" si="6"/>
        <v>11.111111111111111</v>
      </c>
      <c r="AQ33" s="13">
        <f t="shared" si="6"/>
        <v>88.888888888888886</v>
      </c>
      <c r="AR33" s="13">
        <f t="shared" si="6"/>
        <v>0</v>
      </c>
      <c r="AS33" s="13">
        <f t="shared" si="6"/>
        <v>22.222222222222221</v>
      </c>
      <c r="AT33" s="13">
        <f t="shared" si="6"/>
        <v>72.222222222222229</v>
      </c>
      <c r="AU33" s="13">
        <f t="shared" si="6"/>
        <v>5.5555555555555554</v>
      </c>
      <c r="AV33" s="13">
        <f t="shared" si="6"/>
        <v>16.666666666666668</v>
      </c>
      <c r="AW33" s="13">
        <f t="shared" si="6"/>
        <v>83.333333333333343</v>
      </c>
      <c r="AX33" s="13">
        <f t="shared" si="6"/>
        <v>0</v>
      </c>
      <c r="AY33" s="13">
        <f t="shared" si="6"/>
        <v>100</v>
      </c>
      <c r="AZ33" s="13">
        <f t="shared" si="6"/>
        <v>0</v>
      </c>
      <c r="BA33" s="13">
        <f t="shared" si="6"/>
        <v>0</v>
      </c>
      <c r="BB33" s="93">
        <f t="shared" si="6"/>
        <v>11.111111111111111</v>
      </c>
      <c r="BC33" s="13">
        <f t="shared" si="6"/>
        <v>66.666666666666671</v>
      </c>
      <c r="BD33" s="13">
        <f t="shared" si="6"/>
        <v>22.222222222222221</v>
      </c>
      <c r="BE33" s="13">
        <f t="shared" si="6"/>
        <v>11.111111111111111</v>
      </c>
      <c r="BF33" s="13">
        <f t="shared" si="6"/>
        <v>66.666666666666671</v>
      </c>
      <c r="BG33" s="13">
        <f t="shared" si="6"/>
        <v>22.222222222222221</v>
      </c>
      <c r="BH33" s="13">
        <f t="shared" si="6"/>
        <v>11.111111111111111</v>
      </c>
      <c r="BI33" s="13">
        <f t="shared" si="6"/>
        <v>83.333333333333343</v>
      </c>
      <c r="BJ33" s="13">
        <f t="shared" si="6"/>
        <v>5.5555555555555554</v>
      </c>
      <c r="BK33" s="13">
        <f t="shared" si="6"/>
        <v>0</v>
      </c>
      <c r="BL33" s="13">
        <f t="shared" si="6"/>
        <v>38.888888888888893</v>
      </c>
      <c r="BM33" s="13">
        <f t="shared" si="6"/>
        <v>61.111111111111114</v>
      </c>
      <c r="BN33" s="85">
        <f t="shared" si="6"/>
        <v>27.777777777777779</v>
      </c>
      <c r="BO33" s="13">
        <f t="shared" si="6"/>
        <v>66.666666666666671</v>
      </c>
      <c r="BP33" s="13">
        <f t="shared" ref="BP33:EA33" si="7">BP32/18%</f>
        <v>5.5555555555555554</v>
      </c>
      <c r="BQ33" s="13">
        <f t="shared" si="7"/>
        <v>16.666666666666668</v>
      </c>
      <c r="BR33" s="13">
        <f t="shared" si="7"/>
        <v>44.444444444444443</v>
      </c>
      <c r="BS33" s="13">
        <f t="shared" si="7"/>
        <v>38.888888888888893</v>
      </c>
      <c r="BT33" s="13">
        <f t="shared" si="7"/>
        <v>5.5555555555555554</v>
      </c>
      <c r="BU33" s="13">
        <f t="shared" si="7"/>
        <v>83.333333333333343</v>
      </c>
      <c r="BV33" s="13">
        <f t="shared" si="7"/>
        <v>11.111111111111111</v>
      </c>
      <c r="BW33" s="13">
        <f t="shared" si="7"/>
        <v>100</v>
      </c>
      <c r="BX33" s="13">
        <f t="shared" si="7"/>
        <v>0</v>
      </c>
      <c r="BY33" s="13">
        <f t="shared" si="7"/>
        <v>0</v>
      </c>
      <c r="BZ33" s="13">
        <f t="shared" si="7"/>
        <v>50</v>
      </c>
      <c r="CA33" s="13">
        <f t="shared" si="7"/>
        <v>44.444444444444443</v>
      </c>
      <c r="CB33" s="13">
        <f t="shared" si="7"/>
        <v>5.5555555555555554</v>
      </c>
      <c r="CC33" s="13">
        <f t="shared" si="7"/>
        <v>100</v>
      </c>
      <c r="CD33" s="13">
        <f t="shared" si="7"/>
        <v>0</v>
      </c>
      <c r="CE33" s="13">
        <f t="shared" si="7"/>
        <v>0</v>
      </c>
      <c r="CF33" s="85">
        <f t="shared" si="7"/>
        <v>33.333333333333336</v>
      </c>
      <c r="CG33" s="13">
        <f t="shared" si="7"/>
        <v>61.111111111111114</v>
      </c>
      <c r="CH33" s="13">
        <f t="shared" si="7"/>
        <v>5.5555555555555554</v>
      </c>
      <c r="CI33" s="13">
        <f t="shared" si="7"/>
        <v>16.666666666666668</v>
      </c>
      <c r="CJ33" s="13">
        <f t="shared" si="7"/>
        <v>77.777777777777786</v>
      </c>
      <c r="CK33" s="13">
        <f t="shared" si="7"/>
        <v>5.5555555555555554</v>
      </c>
      <c r="CL33" s="13">
        <f t="shared" si="7"/>
        <v>0</v>
      </c>
      <c r="CM33" s="13">
        <f t="shared" si="7"/>
        <v>61.111111111111114</v>
      </c>
      <c r="CN33" s="13">
        <f t="shared" si="7"/>
        <v>38.888888888888893</v>
      </c>
      <c r="CO33" s="13">
        <f t="shared" si="7"/>
        <v>44.444444444444443</v>
      </c>
      <c r="CP33" s="13">
        <f t="shared" si="7"/>
        <v>50</v>
      </c>
      <c r="CQ33" s="13">
        <f t="shared" si="7"/>
        <v>5.5555555555555554</v>
      </c>
      <c r="CR33" s="13">
        <f t="shared" si="7"/>
        <v>94.444444444444443</v>
      </c>
      <c r="CS33" s="13">
        <f t="shared" si="7"/>
        <v>0</v>
      </c>
      <c r="CT33" s="13">
        <f t="shared" si="7"/>
        <v>5.5555555555555554</v>
      </c>
      <c r="CU33" s="13">
        <f t="shared" si="7"/>
        <v>11.111111111111111</v>
      </c>
      <c r="CV33" s="13">
        <f t="shared" si="7"/>
        <v>83.333333333333343</v>
      </c>
      <c r="CW33" s="13">
        <f t="shared" si="7"/>
        <v>5.5555555555555554</v>
      </c>
      <c r="CX33" s="13">
        <f t="shared" si="7"/>
        <v>11.111111111111111</v>
      </c>
      <c r="CY33" s="13">
        <f t="shared" si="7"/>
        <v>77.777777777777786</v>
      </c>
      <c r="CZ33" s="13">
        <f t="shared" si="7"/>
        <v>11.111111111111111</v>
      </c>
      <c r="DA33" s="13">
        <f t="shared" si="7"/>
        <v>11.111111111111111</v>
      </c>
      <c r="DB33" s="13">
        <f t="shared" si="7"/>
        <v>72.222222222222229</v>
      </c>
      <c r="DC33" s="13">
        <f t="shared" si="7"/>
        <v>16.666666666666668</v>
      </c>
      <c r="DD33" s="13">
        <f t="shared" si="7"/>
        <v>0</v>
      </c>
      <c r="DE33" s="13">
        <f t="shared" si="7"/>
        <v>72.222222222222229</v>
      </c>
      <c r="DF33" s="13">
        <f t="shared" si="7"/>
        <v>27.777777777777779</v>
      </c>
      <c r="DG33" s="93">
        <f t="shared" si="7"/>
        <v>16.666666666666668</v>
      </c>
      <c r="DH33" s="13">
        <f t="shared" si="7"/>
        <v>77.777777777777786</v>
      </c>
      <c r="DI33" s="13">
        <f t="shared" si="7"/>
        <v>5.5555555555555554</v>
      </c>
      <c r="DJ33" s="93">
        <f t="shared" si="7"/>
        <v>16.666666666666668</v>
      </c>
      <c r="DK33" s="13">
        <f t="shared" si="7"/>
        <v>77.777777777777786</v>
      </c>
      <c r="DL33" s="13">
        <f t="shared" si="7"/>
        <v>5.5555555555555554</v>
      </c>
      <c r="DM33" s="93">
        <f t="shared" si="7"/>
        <v>16.666666666666668</v>
      </c>
      <c r="DN33" s="13">
        <f t="shared" si="7"/>
        <v>77.777777777777786</v>
      </c>
      <c r="DO33" s="13">
        <f t="shared" si="7"/>
        <v>5.5555555555555554</v>
      </c>
      <c r="DP33" s="93">
        <f t="shared" si="7"/>
        <v>16.666666666666668</v>
      </c>
      <c r="DQ33" s="13">
        <f t="shared" si="7"/>
        <v>77.777777777777786</v>
      </c>
      <c r="DR33" s="13">
        <f t="shared" si="7"/>
        <v>5.5555555555555554</v>
      </c>
      <c r="DS33" s="93">
        <f t="shared" si="7"/>
        <v>16.666666666666668</v>
      </c>
      <c r="DT33" s="13">
        <f t="shared" si="7"/>
        <v>77.777777777777786</v>
      </c>
      <c r="DU33" s="13">
        <f t="shared" si="7"/>
        <v>5.5555555555555554</v>
      </c>
      <c r="DV33" s="93">
        <f t="shared" si="7"/>
        <v>16.666666666666668</v>
      </c>
      <c r="DW33" s="13">
        <f t="shared" si="7"/>
        <v>77.777777777777786</v>
      </c>
      <c r="DX33" s="80">
        <f t="shared" si="7"/>
        <v>5.5555555555555554</v>
      </c>
      <c r="DY33" s="13">
        <f t="shared" si="7"/>
        <v>16.666666666666668</v>
      </c>
      <c r="DZ33" s="13">
        <f t="shared" si="7"/>
        <v>77.777777777777786</v>
      </c>
      <c r="EA33" s="13">
        <f t="shared" si="7"/>
        <v>5.5555555555555554</v>
      </c>
      <c r="EB33" s="13">
        <f t="shared" ref="EB33:GM33" si="8">EB32/18%</f>
        <v>16.666666666666668</v>
      </c>
      <c r="EC33" s="13">
        <f t="shared" si="8"/>
        <v>77.777777777777786</v>
      </c>
      <c r="ED33" s="13">
        <f t="shared" si="8"/>
        <v>5.5555555555555554</v>
      </c>
      <c r="EE33" s="13">
        <f t="shared" si="8"/>
        <v>11.111111111111111</v>
      </c>
      <c r="EF33" s="13">
        <f t="shared" si="8"/>
        <v>83.333333333333343</v>
      </c>
      <c r="EG33" s="13">
        <f t="shared" si="8"/>
        <v>5.5555555555555554</v>
      </c>
      <c r="EH33" s="13">
        <f t="shared" si="8"/>
        <v>11.111111111111111</v>
      </c>
      <c r="EI33" s="13">
        <f t="shared" si="8"/>
        <v>83.333333333333343</v>
      </c>
      <c r="EJ33" s="13">
        <f t="shared" si="8"/>
        <v>5.5555555555555554</v>
      </c>
      <c r="EK33" s="13">
        <f t="shared" si="8"/>
        <v>22.222222222222221</v>
      </c>
      <c r="EL33" s="13">
        <f t="shared" si="8"/>
        <v>72.222222222222229</v>
      </c>
      <c r="EM33" s="13">
        <f t="shared" si="8"/>
        <v>5.5555555555555554</v>
      </c>
      <c r="EN33" s="13">
        <f t="shared" si="8"/>
        <v>16.666666666666668</v>
      </c>
      <c r="EO33" s="13">
        <f t="shared" si="8"/>
        <v>77.777777777777786</v>
      </c>
      <c r="EP33" s="13">
        <f t="shared" si="8"/>
        <v>5.5555555555555554</v>
      </c>
      <c r="EQ33" s="13">
        <f t="shared" si="8"/>
        <v>22.222222222222221</v>
      </c>
      <c r="ER33" s="13">
        <f t="shared" si="8"/>
        <v>72.222222222222229</v>
      </c>
      <c r="ES33" s="13">
        <f t="shared" si="8"/>
        <v>5.5555555555555554</v>
      </c>
      <c r="ET33" s="13">
        <f t="shared" si="8"/>
        <v>0</v>
      </c>
      <c r="EU33" s="13">
        <f t="shared" si="8"/>
        <v>38.888888888888893</v>
      </c>
      <c r="EV33" s="13">
        <f t="shared" si="8"/>
        <v>61.111111111111114</v>
      </c>
      <c r="EW33" s="13">
        <f t="shared" si="8"/>
        <v>0</v>
      </c>
      <c r="EX33" s="13">
        <f t="shared" si="8"/>
        <v>33.333333333333336</v>
      </c>
      <c r="EY33" s="13">
        <f t="shared" si="8"/>
        <v>66.666666666666671</v>
      </c>
      <c r="EZ33" s="13">
        <f t="shared" si="8"/>
        <v>5.5555555555555554</v>
      </c>
      <c r="FA33" s="13">
        <f t="shared" si="8"/>
        <v>44.444444444444443</v>
      </c>
      <c r="FB33" s="13">
        <f t="shared" si="8"/>
        <v>50</v>
      </c>
      <c r="FC33" s="13">
        <f t="shared" si="8"/>
        <v>0</v>
      </c>
      <c r="FD33" s="13">
        <f t="shared" si="8"/>
        <v>44.444444444444443</v>
      </c>
      <c r="FE33" s="13">
        <f t="shared" si="8"/>
        <v>55.555555555555557</v>
      </c>
      <c r="FF33" s="13">
        <f t="shared" si="8"/>
        <v>44.444444444444443</v>
      </c>
      <c r="FG33" s="13">
        <f t="shared" si="8"/>
        <v>50</v>
      </c>
      <c r="FH33" s="13">
        <f t="shared" si="8"/>
        <v>5.5555555555555554</v>
      </c>
      <c r="FI33" s="13">
        <f t="shared" si="8"/>
        <v>27.777777777777779</v>
      </c>
      <c r="FJ33" s="13">
        <f t="shared" si="8"/>
        <v>55.555555555555557</v>
      </c>
      <c r="FK33" s="13">
        <f t="shared" si="8"/>
        <v>16.666666666666668</v>
      </c>
      <c r="FL33" s="13">
        <f t="shared" si="8"/>
        <v>11.111111111111111</v>
      </c>
      <c r="FM33" s="13">
        <f t="shared" si="8"/>
        <v>72.222222222222229</v>
      </c>
      <c r="FN33" s="13">
        <f t="shared" si="8"/>
        <v>16.666666666666668</v>
      </c>
      <c r="FO33" s="13">
        <f t="shared" si="8"/>
        <v>11.111111111111111</v>
      </c>
      <c r="FP33" s="13">
        <f t="shared" si="8"/>
        <v>77.777777777777786</v>
      </c>
      <c r="FQ33" s="13">
        <f t="shared" si="8"/>
        <v>11.111111111111111</v>
      </c>
      <c r="FR33" s="13">
        <f t="shared" si="8"/>
        <v>88.888888888888886</v>
      </c>
      <c r="FS33" s="13">
        <f t="shared" si="8"/>
        <v>0</v>
      </c>
      <c r="FT33" s="13">
        <f t="shared" si="8"/>
        <v>11.111111111111111</v>
      </c>
      <c r="FU33" s="13">
        <f t="shared" si="8"/>
        <v>0</v>
      </c>
      <c r="FV33" s="13">
        <f t="shared" si="8"/>
        <v>83.333333333333343</v>
      </c>
      <c r="FW33" s="13">
        <f t="shared" si="8"/>
        <v>11.111111111111111</v>
      </c>
      <c r="FX33" s="13">
        <f t="shared" si="8"/>
        <v>44.444444444444443</v>
      </c>
      <c r="FY33" s="13">
        <f t="shared" si="8"/>
        <v>50</v>
      </c>
      <c r="FZ33" s="13">
        <f t="shared" si="8"/>
        <v>5.5555555555555554</v>
      </c>
      <c r="GA33" s="13">
        <f t="shared" si="8"/>
        <v>0</v>
      </c>
      <c r="GB33" s="13">
        <f t="shared" si="8"/>
        <v>94.444444444444443</v>
      </c>
      <c r="GC33" s="13">
        <f t="shared" si="8"/>
        <v>5.5555555555555554</v>
      </c>
      <c r="GD33" s="13">
        <f t="shared" si="8"/>
        <v>0</v>
      </c>
      <c r="GE33" s="13">
        <f t="shared" si="8"/>
        <v>94.444444444444443</v>
      </c>
      <c r="GF33" s="13">
        <f t="shared" si="8"/>
        <v>5.5555555555555554</v>
      </c>
      <c r="GG33" s="13">
        <f t="shared" si="8"/>
        <v>11.111111111111111</v>
      </c>
      <c r="GH33" s="13">
        <f t="shared" si="8"/>
        <v>27.777777777777779</v>
      </c>
      <c r="GI33" s="13">
        <f t="shared" si="8"/>
        <v>0</v>
      </c>
      <c r="GJ33" s="13">
        <f t="shared" si="8"/>
        <v>0</v>
      </c>
      <c r="GK33" s="13">
        <f t="shared" si="8"/>
        <v>94.444444444444443</v>
      </c>
      <c r="GL33" s="13">
        <f t="shared" si="8"/>
        <v>5.5555555555555554</v>
      </c>
      <c r="GM33" s="13">
        <f t="shared" si="8"/>
        <v>11.111111111111111</v>
      </c>
      <c r="GN33" s="13">
        <f t="shared" ref="GN33:IY33" si="9">GN32/18%</f>
        <v>5.5555555555555554</v>
      </c>
      <c r="GO33" s="13">
        <f t="shared" si="9"/>
        <v>83.333333333333343</v>
      </c>
      <c r="GP33" s="13">
        <f t="shared" si="9"/>
        <v>0</v>
      </c>
      <c r="GQ33" s="13">
        <f t="shared" si="9"/>
        <v>77.777777777777786</v>
      </c>
      <c r="GR33" s="13">
        <f t="shared" si="9"/>
        <v>22.222222222222221</v>
      </c>
      <c r="GS33" s="13">
        <f t="shared" si="9"/>
        <v>11.111111111111111</v>
      </c>
      <c r="GT33" s="13">
        <f t="shared" si="9"/>
        <v>77.777777777777786</v>
      </c>
      <c r="GU33" s="13">
        <f t="shared" si="9"/>
        <v>11.111111111111111</v>
      </c>
      <c r="GV33" s="13">
        <f t="shared" si="9"/>
        <v>0</v>
      </c>
      <c r="GW33" s="13">
        <f t="shared" si="9"/>
        <v>66.666666666666671</v>
      </c>
      <c r="GX33" s="13">
        <f t="shared" si="9"/>
        <v>33.333333333333336</v>
      </c>
      <c r="GY33" s="13">
        <f t="shared" si="9"/>
        <v>11.111111111111111</v>
      </c>
      <c r="GZ33" s="13">
        <f t="shared" si="9"/>
        <v>83.333333333333343</v>
      </c>
      <c r="HA33" s="13">
        <f t="shared" si="9"/>
        <v>5.5555555555555554</v>
      </c>
      <c r="HB33" s="13">
        <f t="shared" si="9"/>
        <v>16.666666666666668</v>
      </c>
      <c r="HC33" s="13">
        <f t="shared" si="9"/>
        <v>77.777777777777786</v>
      </c>
      <c r="HD33" s="13">
        <f t="shared" si="9"/>
        <v>5.5555555555555554</v>
      </c>
      <c r="HE33" s="13">
        <f t="shared" si="9"/>
        <v>16.666666666666668</v>
      </c>
      <c r="HF33" s="13">
        <f t="shared" si="9"/>
        <v>77.777777777777786</v>
      </c>
      <c r="HG33" s="13">
        <f t="shared" si="9"/>
        <v>5.5555555555555554</v>
      </c>
      <c r="HH33" s="13">
        <f t="shared" si="9"/>
        <v>11.111111111111111</v>
      </c>
      <c r="HI33" s="13">
        <f t="shared" si="9"/>
        <v>83.333333333333343</v>
      </c>
      <c r="HJ33" s="13">
        <f t="shared" si="9"/>
        <v>5.5555555555555554</v>
      </c>
      <c r="HK33" s="13">
        <f t="shared" si="9"/>
        <v>0</v>
      </c>
      <c r="HL33" s="13">
        <f t="shared" si="9"/>
        <v>94.444444444444443</v>
      </c>
      <c r="HM33" s="13">
        <f t="shared" si="9"/>
        <v>5.5555555555555554</v>
      </c>
      <c r="HN33" s="13">
        <f t="shared" si="9"/>
        <v>94.444444444444443</v>
      </c>
      <c r="HO33" s="13">
        <f t="shared" si="9"/>
        <v>5.5555555555555554</v>
      </c>
      <c r="HP33" s="13">
        <f t="shared" si="9"/>
        <v>0</v>
      </c>
      <c r="HQ33" s="13">
        <f t="shared" si="9"/>
        <v>66.666666666666671</v>
      </c>
      <c r="HR33" s="13">
        <f t="shared" si="9"/>
        <v>5.5555555555555554</v>
      </c>
      <c r="HS33" s="13">
        <f t="shared" si="9"/>
        <v>27.777777777777779</v>
      </c>
      <c r="HT33" s="13">
        <f t="shared" si="9"/>
        <v>27.777777777777779</v>
      </c>
      <c r="HU33" s="13">
        <f t="shared" si="9"/>
        <v>50</v>
      </c>
      <c r="HV33" s="13">
        <f t="shared" si="9"/>
        <v>22.222222222222221</v>
      </c>
      <c r="HW33" s="13">
        <f t="shared" si="9"/>
        <v>94.444444444444443</v>
      </c>
      <c r="HX33" s="13">
        <f t="shared" si="9"/>
        <v>0</v>
      </c>
      <c r="HY33" s="13">
        <f t="shared" si="9"/>
        <v>5.5555555555555554</v>
      </c>
      <c r="HZ33" s="13">
        <f t="shared" si="9"/>
        <v>11.111111111111111</v>
      </c>
      <c r="IA33" s="13">
        <f t="shared" si="9"/>
        <v>83.333333333333343</v>
      </c>
      <c r="IB33" s="13">
        <f t="shared" si="9"/>
        <v>5.5555555555555554</v>
      </c>
      <c r="IC33" s="13">
        <f t="shared" si="9"/>
        <v>0</v>
      </c>
      <c r="ID33" s="13">
        <f t="shared" si="9"/>
        <v>72.222222222222229</v>
      </c>
      <c r="IE33" s="13">
        <f t="shared" si="9"/>
        <v>27.777777777777779</v>
      </c>
      <c r="IF33" s="13">
        <f t="shared" si="9"/>
        <v>94.444444444444443</v>
      </c>
      <c r="IG33" s="13">
        <f t="shared" si="9"/>
        <v>5.5555555555555554</v>
      </c>
      <c r="IH33" s="13">
        <f t="shared" si="9"/>
        <v>0</v>
      </c>
      <c r="II33" s="13">
        <f t="shared" si="9"/>
        <v>16.666666666666668</v>
      </c>
      <c r="IJ33" s="13">
        <f t="shared" si="9"/>
        <v>77.777777777777786</v>
      </c>
      <c r="IK33" s="13">
        <f t="shared" si="9"/>
        <v>5.5555555555555554</v>
      </c>
      <c r="IL33" s="13">
        <f t="shared" si="9"/>
        <v>100</v>
      </c>
      <c r="IM33" s="13">
        <f t="shared" si="9"/>
        <v>0</v>
      </c>
      <c r="IN33" s="13">
        <f t="shared" si="9"/>
        <v>0</v>
      </c>
      <c r="IO33" s="13">
        <f t="shared" si="9"/>
        <v>0</v>
      </c>
      <c r="IP33" s="13">
        <f t="shared" si="9"/>
        <v>0</v>
      </c>
      <c r="IQ33" s="13">
        <f t="shared" si="9"/>
        <v>11.111111111111111</v>
      </c>
      <c r="IR33" s="13">
        <f t="shared" si="9"/>
        <v>33.333333333333336</v>
      </c>
      <c r="IS33" s="13">
        <f t="shared" si="9"/>
        <v>50</v>
      </c>
      <c r="IT33" s="13">
        <f t="shared" si="9"/>
        <v>16.666666666666668</v>
      </c>
      <c r="IU33" s="13">
        <f t="shared" si="9"/>
        <v>66.666666666666671</v>
      </c>
      <c r="IV33" s="13">
        <f t="shared" si="9"/>
        <v>27.777777777777779</v>
      </c>
      <c r="IW33" s="13">
        <f t="shared" si="9"/>
        <v>5.5555555555555554</v>
      </c>
      <c r="IX33" s="13">
        <f t="shared" si="9"/>
        <v>100</v>
      </c>
      <c r="IY33" s="13">
        <f t="shared" si="9"/>
        <v>0</v>
      </c>
      <c r="IZ33" s="13">
        <f t="shared" ref="IZ33:LK33" si="10">IZ32/18%</f>
        <v>0</v>
      </c>
      <c r="JA33" s="13">
        <f t="shared" si="10"/>
        <v>0</v>
      </c>
      <c r="JB33" s="13">
        <f t="shared" si="10"/>
        <v>94.444444444444443</v>
      </c>
      <c r="JC33" s="13">
        <f t="shared" si="10"/>
        <v>5.5555555555555554</v>
      </c>
      <c r="JD33" s="13">
        <f t="shared" si="10"/>
        <v>22.222222222222221</v>
      </c>
      <c r="JE33" s="13">
        <f t="shared" si="10"/>
        <v>72.222222222222229</v>
      </c>
      <c r="JF33" s="13">
        <f t="shared" si="10"/>
        <v>5.5555555555555554</v>
      </c>
      <c r="JG33" s="13">
        <f t="shared" si="10"/>
        <v>0</v>
      </c>
      <c r="JH33" s="13">
        <f t="shared" si="10"/>
        <v>27.777777777777779</v>
      </c>
      <c r="JI33" s="13">
        <f t="shared" si="10"/>
        <v>72.222222222222229</v>
      </c>
      <c r="JJ33" s="13">
        <f t="shared" si="10"/>
        <v>50</v>
      </c>
      <c r="JK33" s="13">
        <f t="shared" si="10"/>
        <v>16.666666666666668</v>
      </c>
      <c r="JL33" s="13">
        <f t="shared" si="10"/>
        <v>33.333333333333336</v>
      </c>
      <c r="JM33" s="13">
        <f t="shared" si="10"/>
        <v>11.111111111111111</v>
      </c>
      <c r="JN33" s="13">
        <f t="shared" si="10"/>
        <v>27.777777777777779</v>
      </c>
      <c r="JO33" s="13">
        <f t="shared" si="10"/>
        <v>55.555555555555557</v>
      </c>
      <c r="JP33" s="13">
        <f t="shared" si="10"/>
        <v>0</v>
      </c>
      <c r="JQ33" s="13">
        <f t="shared" si="10"/>
        <v>22.222222222222221</v>
      </c>
      <c r="JR33" s="13">
        <f t="shared" si="10"/>
        <v>77.777777777777786</v>
      </c>
      <c r="JS33" s="13">
        <f t="shared" si="10"/>
        <v>0</v>
      </c>
      <c r="JT33" s="13">
        <f t="shared" si="10"/>
        <v>94.444444444444443</v>
      </c>
      <c r="JU33" s="13">
        <f t="shared" si="10"/>
        <v>5.5555555555555554</v>
      </c>
      <c r="JV33" s="13">
        <f t="shared" si="10"/>
        <v>0</v>
      </c>
      <c r="JW33" s="13">
        <f t="shared" si="10"/>
        <v>94.444444444444443</v>
      </c>
      <c r="JX33" s="13">
        <f t="shared" si="10"/>
        <v>5.5555555555555554</v>
      </c>
      <c r="JY33" s="13">
        <f t="shared" si="10"/>
        <v>5.5555555555555554</v>
      </c>
      <c r="JZ33" s="13">
        <f t="shared" si="10"/>
        <v>88.888888888888886</v>
      </c>
      <c r="KA33" s="13">
        <f t="shared" si="10"/>
        <v>5.5555555555555554</v>
      </c>
      <c r="KB33" s="13">
        <f t="shared" si="10"/>
        <v>0</v>
      </c>
      <c r="KC33" s="13">
        <f t="shared" si="10"/>
        <v>22.222222222222221</v>
      </c>
      <c r="KD33" s="13">
        <f t="shared" si="10"/>
        <v>77.777777777777786</v>
      </c>
      <c r="KE33" s="80">
        <f t="shared" si="10"/>
        <v>94.444444444444443</v>
      </c>
      <c r="KF33" s="13">
        <f t="shared" si="10"/>
        <v>5.5555555555555554</v>
      </c>
      <c r="KG33" s="13">
        <f t="shared" si="10"/>
        <v>0</v>
      </c>
      <c r="KH33" s="13">
        <f t="shared" si="10"/>
        <v>94.444444444444443</v>
      </c>
      <c r="KI33" s="13">
        <f t="shared" si="10"/>
        <v>5.5555555555555554</v>
      </c>
      <c r="KJ33" s="13">
        <f t="shared" si="10"/>
        <v>0</v>
      </c>
      <c r="KK33" s="13">
        <f t="shared" si="10"/>
        <v>94.444444444444443</v>
      </c>
      <c r="KL33" s="13">
        <f t="shared" si="10"/>
        <v>5.5555555555555554</v>
      </c>
      <c r="KM33" s="13">
        <f t="shared" si="10"/>
        <v>0</v>
      </c>
      <c r="KN33" s="13">
        <f t="shared" si="10"/>
        <v>94.444444444444443</v>
      </c>
      <c r="KO33" s="13">
        <f t="shared" si="10"/>
        <v>5.5555555555555554</v>
      </c>
      <c r="KP33" s="13">
        <f t="shared" si="10"/>
        <v>0</v>
      </c>
      <c r="KQ33" s="13">
        <f t="shared" si="10"/>
        <v>94.444444444444443</v>
      </c>
      <c r="KR33" s="13">
        <f t="shared" si="10"/>
        <v>5.5555555555555554</v>
      </c>
      <c r="KS33" s="13">
        <f t="shared" si="10"/>
        <v>0</v>
      </c>
      <c r="KT33" s="13">
        <f t="shared" si="10"/>
        <v>94.444444444444443</v>
      </c>
      <c r="KU33" s="13">
        <f t="shared" si="10"/>
        <v>5.5555555555555554</v>
      </c>
      <c r="KV33" s="13">
        <f t="shared" si="10"/>
        <v>0</v>
      </c>
      <c r="KW33" s="13">
        <f t="shared" si="10"/>
        <v>94.444444444444443</v>
      </c>
      <c r="KX33" s="13">
        <f t="shared" si="10"/>
        <v>5.5555555555555554</v>
      </c>
      <c r="KY33" s="13">
        <f t="shared" si="10"/>
        <v>0</v>
      </c>
      <c r="KZ33" s="13">
        <f t="shared" si="10"/>
        <v>94.444444444444443</v>
      </c>
      <c r="LA33" s="13">
        <f t="shared" si="10"/>
        <v>5.5555555555555554</v>
      </c>
      <c r="LB33" s="13">
        <f t="shared" si="10"/>
        <v>0</v>
      </c>
      <c r="LC33" s="13">
        <f t="shared" si="10"/>
        <v>94.444444444444443</v>
      </c>
      <c r="LD33" s="13">
        <f t="shared" si="10"/>
        <v>5.5555555555555554</v>
      </c>
      <c r="LE33" s="13">
        <f t="shared" si="10"/>
        <v>0</v>
      </c>
      <c r="LF33" s="13">
        <f t="shared" si="10"/>
        <v>94.444444444444443</v>
      </c>
      <c r="LG33" s="13">
        <f t="shared" si="10"/>
        <v>5.5555555555555554</v>
      </c>
      <c r="LH33" s="13">
        <f t="shared" si="10"/>
        <v>0</v>
      </c>
      <c r="LI33" s="13">
        <f t="shared" si="10"/>
        <v>94.444444444444443</v>
      </c>
      <c r="LJ33" s="13">
        <f t="shared" si="10"/>
        <v>5.5555555555555554</v>
      </c>
      <c r="LK33" s="13">
        <f t="shared" si="10"/>
        <v>0</v>
      </c>
      <c r="LL33" s="13">
        <f t="shared" ref="LL33:MO33" si="11">LL32/18%</f>
        <v>94.444444444444443</v>
      </c>
      <c r="LM33" s="13">
        <f t="shared" si="11"/>
        <v>5.5555555555555554</v>
      </c>
      <c r="LN33" s="13">
        <f t="shared" si="11"/>
        <v>0</v>
      </c>
      <c r="LO33" s="13">
        <f t="shared" si="11"/>
        <v>94.444444444444443</v>
      </c>
      <c r="LP33" s="13">
        <f t="shared" si="11"/>
        <v>5.5555555555555554</v>
      </c>
      <c r="LQ33" s="13">
        <f t="shared" si="11"/>
        <v>0</v>
      </c>
      <c r="LR33" s="13">
        <f t="shared" si="11"/>
        <v>94.444444444444443</v>
      </c>
      <c r="LS33" s="13">
        <f t="shared" si="11"/>
        <v>5.5555555555555554</v>
      </c>
      <c r="LT33" s="13">
        <f t="shared" si="11"/>
        <v>0</v>
      </c>
      <c r="LU33" s="13">
        <f t="shared" si="11"/>
        <v>94.444444444444443</v>
      </c>
      <c r="LV33" s="13">
        <f t="shared" si="11"/>
        <v>5.5555555555555554</v>
      </c>
      <c r="LW33" s="13">
        <f t="shared" si="11"/>
        <v>0</v>
      </c>
      <c r="LX33" s="13">
        <f t="shared" si="11"/>
        <v>94.444444444444443</v>
      </c>
      <c r="LY33" s="13">
        <f t="shared" si="11"/>
        <v>5.5555555555555554</v>
      </c>
      <c r="LZ33" s="13">
        <f t="shared" si="11"/>
        <v>0</v>
      </c>
      <c r="MA33" s="13">
        <f t="shared" si="11"/>
        <v>94.444444444444443</v>
      </c>
      <c r="MB33" s="13">
        <f t="shared" si="11"/>
        <v>5.5555555555555554</v>
      </c>
      <c r="MC33" s="13">
        <f t="shared" si="11"/>
        <v>0</v>
      </c>
      <c r="MD33" s="13">
        <f t="shared" si="11"/>
        <v>94.444444444444443</v>
      </c>
      <c r="ME33" s="13">
        <f t="shared" si="11"/>
        <v>5.5555555555555554</v>
      </c>
      <c r="MF33" s="13">
        <f t="shared" si="11"/>
        <v>0</v>
      </c>
      <c r="MG33" s="13">
        <f t="shared" si="11"/>
        <v>94.444444444444443</v>
      </c>
      <c r="MH33" s="13">
        <f t="shared" si="11"/>
        <v>5.5555555555555554</v>
      </c>
      <c r="MI33" s="13">
        <f t="shared" si="11"/>
        <v>0</v>
      </c>
      <c r="MJ33" s="13">
        <f t="shared" si="11"/>
        <v>94.444444444444443</v>
      </c>
      <c r="MK33" s="13">
        <f t="shared" si="11"/>
        <v>5.5555555555555554</v>
      </c>
      <c r="ML33" s="13">
        <f t="shared" si="11"/>
        <v>0</v>
      </c>
      <c r="MM33" s="13">
        <f t="shared" si="11"/>
        <v>94.444444444444443</v>
      </c>
      <c r="MN33" s="13">
        <f t="shared" si="11"/>
        <v>5.5555555555555554</v>
      </c>
      <c r="MO33" s="13">
        <f t="shared" si="11"/>
        <v>0</v>
      </c>
    </row>
    <row r="35" spans="1:353">
      <c r="B35" s="14" t="s">
        <v>50</v>
      </c>
    </row>
    <row r="36" spans="1:353">
      <c r="B36" t="s">
        <v>51</v>
      </c>
      <c r="C36" t="s">
        <v>613</v>
      </c>
      <c r="D36" s="25">
        <f>(C33+F33+I33+L33+O33+R33+X33+AA33+AD33+AG33+AJ33+AM33+AP33+AS33+AV33+AY33)/17+2</f>
        <v>38.928104575163403</v>
      </c>
      <c r="E36" s="25">
        <f>D36/100*18-2</f>
        <v>5.0070588235294125</v>
      </c>
    </row>
    <row r="37" spans="1:353">
      <c r="B37" t="s">
        <v>52</v>
      </c>
      <c r="C37" t="s">
        <v>613</v>
      </c>
      <c r="D37" s="25">
        <f>(D33+G33+J33+M33+P33+S33+V33+Y33+AB33+AE33+AH33+AK33+AN33+AQ33+AT33+AW33+AZ33)/17+4</f>
        <v>55.307189542483648</v>
      </c>
      <c r="E37" s="25">
        <f>D37/100*25-2</f>
        <v>11.826797385620912</v>
      </c>
    </row>
    <row r="38" spans="1:353">
      <c r="B38" t="s">
        <v>53</v>
      </c>
      <c r="C38" t="s">
        <v>613</v>
      </c>
      <c r="D38" s="25">
        <f>(E33+H33+K33+N33+Q33+T33+W33+Z33+AC33+AF33+AI33+AL33+AO33+AR33+AU33+AX33+BA33)/17</f>
        <v>6.2091503267973867</v>
      </c>
      <c r="E38" s="25">
        <f>D38/100*25</f>
        <v>1.5522875816993467</v>
      </c>
    </row>
    <row r="39" spans="1:353">
      <c r="D39" s="15">
        <f>SUM(D36:D38)</f>
        <v>100.44444444444443</v>
      </c>
      <c r="E39" s="15">
        <f>SUM(E36:E38)</f>
        <v>18.386143790849673</v>
      </c>
      <c r="F39" s="15"/>
      <c r="G39" s="15"/>
    </row>
    <row r="40" spans="1:353">
      <c r="B40" t="s">
        <v>51</v>
      </c>
      <c r="C40" t="s">
        <v>614</v>
      </c>
      <c r="D40" s="25">
        <f>(BB33+BE33+BH33+BK33+BN33+BQ33+BT33+BZ33+CC33+CF33+CI33+CL33+CO33+CR33+CU33+CX33+DA33+DD33+DG33+DM33+DP33+DS33+DV33)/25+2</f>
        <v>23.555555555555554</v>
      </c>
      <c r="E40" s="25">
        <f>D40/100*18</f>
        <v>4.24</v>
      </c>
    </row>
    <row r="41" spans="1:353">
      <c r="B41" t="s">
        <v>52</v>
      </c>
      <c r="C41" t="s">
        <v>614</v>
      </c>
      <c r="D41" s="25">
        <f>(BC33+BF33+BI33+BL33+BO33+BR33+BU33+BX33+CA33+CD33+CG33+CJ33+CM33+CP33+CS33+CV33+CY33+DB33+DE33+DH33+DK33+DN33+DQ33+DT33+DW33)/25+3</f>
        <v>63.666666666666679</v>
      </c>
      <c r="E41" s="25">
        <f>D41/100*18</f>
        <v>11.460000000000003</v>
      </c>
    </row>
    <row r="42" spans="1:353">
      <c r="B42" t="s">
        <v>53</v>
      </c>
      <c r="C42" t="s">
        <v>614</v>
      </c>
      <c r="D42" s="25">
        <f>(BD33+BG33+BJ33+BM33+BS33+BV33+BY33+CB33+CE33+CH33+CK33+CN33+CQ33+CT33+CW33+CZ33+DC33+DF33+DI33+DL33+DO33+DR33+DU33+DX33)/25</f>
        <v>12.888888888888882</v>
      </c>
      <c r="E42" s="25">
        <f>D42/100*18</f>
        <v>2.319999999999999</v>
      </c>
    </row>
    <row r="43" spans="1:353">
      <c r="D43" s="15">
        <f>SUM(D40:D42)</f>
        <v>100.11111111111111</v>
      </c>
      <c r="E43" s="15">
        <f>SUM(E40:E42)</f>
        <v>18.020000000000003</v>
      </c>
      <c r="F43" s="15"/>
      <c r="G43" s="15"/>
    </row>
    <row r="44" spans="1:353">
      <c r="B44" t="s">
        <v>51</v>
      </c>
      <c r="C44" t="s">
        <v>615</v>
      </c>
      <c r="D44" s="25">
        <f>(DY33+EB33+EE33+EH33+EK33+EN33+EQ33+ET33+EW33)/9</f>
        <v>12.962962962962962</v>
      </c>
      <c r="E44" s="25">
        <f>D44/100*18</f>
        <v>2.333333333333333</v>
      </c>
    </row>
    <row r="45" spans="1:353">
      <c r="B45" t="s">
        <v>52</v>
      </c>
      <c r="C45" t="s">
        <v>615</v>
      </c>
      <c r="D45" s="25">
        <f>(DZ33+EC33+EF33+EI33+EL33+EO33+ER33+EU33+EX33)/9</f>
        <v>68.518518518518533</v>
      </c>
      <c r="E45" s="25">
        <f>D45/100*18</f>
        <v>12.333333333333336</v>
      </c>
    </row>
    <row r="46" spans="1:353">
      <c r="B46" t="s">
        <v>53</v>
      </c>
      <c r="C46" t="s">
        <v>615</v>
      </c>
      <c r="D46" s="25">
        <f>(EA33+ED33+EG33+EJ33+EM33+EP33+ES33+EV33+EY33)/9</f>
        <v>18.518518518518519</v>
      </c>
      <c r="E46" s="25">
        <f>D46/100*18</f>
        <v>3.3333333333333335</v>
      </c>
    </row>
    <row r="47" spans="1:353">
      <c r="D47" s="15">
        <f>SUM(D44:D46)</f>
        <v>100.00000000000001</v>
      </c>
      <c r="E47" s="15">
        <f>SUM(E44:E46)</f>
        <v>18</v>
      </c>
      <c r="F47" s="15"/>
      <c r="G47" s="15"/>
    </row>
    <row r="48" spans="1:353">
      <c r="B48" t="s">
        <v>51</v>
      </c>
      <c r="C48" t="s">
        <v>616</v>
      </c>
      <c r="D48" s="25">
        <f>(EZ33+FC33+FF33+FI33+FL33+FO33+FR33+FU33+FX33+GA33+GD33+GG33+GM33+GP33+GS33+GV33+GY33+HB33+HE33+HH33+HK33+HN33+HQ33+HT33+HW33+HZ33+IC33+IF33+II33+IL33+IO33+IR33+IU33+IX33+JA33+JD33+JG33+JJ33+JM33+JP33+JS33+JV33+JY33+KB33)/45</f>
        <v>24.814814814814817</v>
      </c>
      <c r="E48" s="25">
        <f>D48/100*18</f>
        <v>4.4666666666666668</v>
      </c>
    </row>
    <row r="49" spans="2:7">
      <c r="B49" t="s">
        <v>52</v>
      </c>
      <c r="C49" t="s">
        <v>616</v>
      </c>
      <c r="D49" s="25">
        <f>(FA33+FD33+FG33+FJ33+FM33+FP33+FS33+FV33+FY33+GB33+GE33+GH33+GK33+GN33+GQ33+GT33+GW33+GZ33+HC33+HF33+HI33+HL33+HO33+HR33+HU33+HX33+IA33+ID33+IG33+IJ33+IM33+IP33+IS33+IV33+IY33+JB33+JE33+JH33+JK33+JN33+JQ33+JT33+JW33+JZ33+KC33)/45+4</f>
        <v>56.716049382716051</v>
      </c>
      <c r="E49" s="25">
        <f>D49/100*18</f>
        <v>10.20888888888889</v>
      </c>
    </row>
    <row r="50" spans="2:7">
      <c r="B50" t="s">
        <v>53</v>
      </c>
      <c r="C50" t="s">
        <v>616</v>
      </c>
      <c r="D50" s="25">
        <f>(FB33+FE33+FH33+FK33+FN33+FQ33+FT33+FW33+FZ33+GC33+GF33+GI33+GL33+GO33+GR33+GU33+GX33+HA33+HD33+HG33+HJ33+HM33+HP33+HS33+HV33+HY33+IB33+IE33+IH33+IK33+IN33+IQ33+IT33+IW33+IZ33+JC33+JF33+JI33+JL33+JO33+JR33+JU33+JX33+KA33+KD33)/45</f>
        <v>18.888888888888886</v>
      </c>
      <c r="E50" s="25">
        <f>D50/100*18</f>
        <v>3.3999999999999995</v>
      </c>
    </row>
    <row r="51" spans="2:7">
      <c r="C51" s="15"/>
      <c r="D51" s="15">
        <f>SUM(D48:D50)</f>
        <v>100.41975308641975</v>
      </c>
      <c r="E51" s="15">
        <f>SUM(E48:E50)</f>
        <v>18.075555555555557</v>
      </c>
      <c r="F51" s="15"/>
      <c r="G51" s="15"/>
    </row>
    <row r="52" spans="2:7">
      <c r="B52" t="s">
        <v>51</v>
      </c>
      <c r="C52" t="s">
        <v>617</v>
      </c>
      <c r="D52" s="25">
        <f>(KE33+KH33+KK33+KN33+KQ33+KT33+KW33+KZ33+LC33+LF33+LI33+LL33+LO33+LR33+LU33+LX33+MA33+MD33+MG33+MJ33+MM33)/21</f>
        <v>94.4444444444444</v>
      </c>
      <c r="E52" s="25">
        <f>D52/100*18</f>
        <v>16.999999999999993</v>
      </c>
    </row>
    <row r="53" spans="2:7">
      <c r="B53" t="s">
        <v>52</v>
      </c>
      <c r="C53" t="s">
        <v>617</v>
      </c>
      <c r="D53" s="25">
        <f>(KF33+KI33+KL33+KO33+KR33+KU33+KX33+LA33+LD33+LG33+LJ33+LM33+LP33+LS33+LV33+LY33+MB33+ME33+MH33+MK33+MN33)/21</f>
        <v>5.5555555555555562</v>
      </c>
      <c r="E53" s="25">
        <f>D53/100*18</f>
        <v>1</v>
      </c>
    </row>
    <row r="54" spans="2:7">
      <c r="B54" t="s">
        <v>53</v>
      </c>
      <c r="C54" t="s">
        <v>617</v>
      </c>
      <c r="D54" s="25">
        <f>(KG33+KJ33+KM33+KP33+KS33+KV33+KY33+LB33+LE33+LH33+LK33+LN33+LQ33+LT33+LW33+LZ33+MC33+MF33+MI33+ML33+MO33)/21</f>
        <v>0</v>
      </c>
      <c r="E54" s="25">
        <f>D54/100*18</f>
        <v>0</v>
      </c>
    </row>
    <row r="55" spans="2:7">
      <c r="C55" s="15"/>
      <c r="D55" s="15">
        <f>SUM(D52:D54)</f>
        <v>99.999999999999957</v>
      </c>
      <c r="E55" s="15">
        <f>SUM(E52:E54)</f>
        <v>17.999999999999993</v>
      </c>
      <c r="F55" s="15"/>
      <c r="G55" s="15"/>
    </row>
  </sheetData>
  <mergeCells count="260">
    <mergeCell ref="C4:BA4"/>
    <mergeCell ref="BB4:CE4"/>
    <mergeCell ref="CF4:DF4"/>
    <mergeCell ref="DG4:DX4"/>
    <mergeCell ref="DY4:EY4"/>
    <mergeCell ref="EZ4:FW4"/>
    <mergeCell ref="FX4:HD4"/>
    <mergeCell ref="HE4:IB4"/>
    <mergeCell ref="IC4:IZ4"/>
    <mergeCell ref="JA4:KD4"/>
    <mergeCell ref="KE4:MO4"/>
    <mergeCell ref="BB5:CE5"/>
    <mergeCell ref="CF5:DF5"/>
    <mergeCell ref="DG5:DX5"/>
    <mergeCell ref="DY5:EY5"/>
    <mergeCell ref="EZ5:FW5"/>
    <mergeCell ref="FX5:HD5"/>
    <mergeCell ref="HE5:IB5"/>
    <mergeCell ref="IC5:IZ5"/>
    <mergeCell ref="JA5:KD5"/>
    <mergeCell ref="KE5:MO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LC11:LE11"/>
    <mergeCell ref="LF11:LH11"/>
    <mergeCell ref="LI11:LK11"/>
    <mergeCell ref="LL11:LN11"/>
    <mergeCell ref="LO11:LQ11"/>
    <mergeCell ref="LR11:LT11"/>
    <mergeCell ref="LU11:LW11"/>
    <mergeCell ref="LX11:LZ11"/>
    <mergeCell ref="MA11:MC11"/>
    <mergeCell ref="MD11:MF11"/>
    <mergeCell ref="MG11:MI11"/>
    <mergeCell ref="MJ11:ML11"/>
    <mergeCell ref="MM11:M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JD12:JF12"/>
    <mergeCell ref="JG12:JI12"/>
    <mergeCell ref="JJ12:JL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MA12:MC12"/>
    <mergeCell ref="MD12:MF12"/>
    <mergeCell ref="MG12:MI12"/>
    <mergeCell ref="MJ12:ML12"/>
    <mergeCell ref="MM12:MO12"/>
    <mergeCell ref="KN12:KP12"/>
    <mergeCell ref="KQ12:KS12"/>
    <mergeCell ref="KT12:KV12"/>
    <mergeCell ref="KW12:KY12"/>
    <mergeCell ref="KZ12:LB12"/>
    <mergeCell ref="LC12:LE12"/>
    <mergeCell ref="LF12:LH12"/>
    <mergeCell ref="LI12:LK12"/>
    <mergeCell ref="LL12:LN12"/>
    <mergeCell ref="A32:B32"/>
    <mergeCell ref="A33:B33"/>
    <mergeCell ref="A4:A13"/>
    <mergeCell ref="B4:B13"/>
    <mergeCell ref="C5:BA10"/>
    <mergeCell ref="LO12:LQ12"/>
    <mergeCell ref="LR12:LT12"/>
    <mergeCell ref="LU12:LW12"/>
    <mergeCell ref="LX12:LZ12"/>
    <mergeCell ref="JM12:JO12"/>
    <mergeCell ref="JP12:JR12"/>
    <mergeCell ref="JS12:JU12"/>
    <mergeCell ref="JV12:JX12"/>
    <mergeCell ref="JY12:KA12"/>
    <mergeCell ref="KB12:KD12"/>
    <mergeCell ref="KE12:KG12"/>
    <mergeCell ref="KH12:KJ12"/>
    <mergeCell ref="KK12:KM12"/>
    <mergeCell ref="IL12:IN12"/>
    <mergeCell ref="IO12:IQ12"/>
    <mergeCell ref="IR12:IT12"/>
    <mergeCell ref="IU12:IW12"/>
    <mergeCell ref="IX12:IZ12"/>
    <mergeCell ref="JA12:JC12"/>
  </mergeCells>
  <pageMargins left="0.70866141732283472" right="0.70866141732283472" top="0.74803149606299213" bottom="0.74803149606299213" header="0.31496062992125984" footer="0.31496062992125984"/>
  <pageSetup paperSize="9" scale="4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G45"/>
  <sheetViews>
    <sheetView tabSelected="1" topLeftCell="A23" zoomScale="90" zoomScaleNormal="90" workbookViewId="0">
      <selection activeCell="D32" sqref="D32"/>
    </sheetView>
  </sheetViews>
  <sheetFormatPr defaultColWidth="9" defaultRowHeight="15"/>
  <cols>
    <col min="1" max="1" width="9" style="44"/>
    <col min="2" max="2" width="26.7109375" style="44" customWidth="1"/>
    <col min="3" max="3" width="9" style="44"/>
    <col min="4" max="5" width="12.85546875" style="44"/>
    <col min="6" max="68" width="9" style="44"/>
    <col min="69" max="69" width="9" style="107"/>
    <col min="70" max="127" width="9" style="44"/>
    <col min="128" max="128" width="9" style="94"/>
    <col min="129" max="154" width="9" style="44"/>
    <col min="155" max="155" width="9.140625" style="44" customWidth="1"/>
    <col min="156" max="170" width="9" style="44"/>
    <col min="171" max="171" width="9" style="100"/>
    <col min="172" max="193" width="9" style="44"/>
    <col min="194" max="194" width="9" style="94"/>
    <col min="195" max="16384" width="9" style="44"/>
  </cols>
  <sheetData>
    <row r="1" spans="1:527">
      <c r="A1" s="41" t="s">
        <v>54</v>
      </c>
      <c r="B1" s="42" t="s">
        <v>618</v>
      </c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527">
      <c r="A2" s="45" t="s">
        <v>1457</v>
      </c>
      <c r="J2" s="46"/>
      <c r="K2" s="46"/>
      <c r="L2" s="47"/>
    </row>
    <row r="3" spans="1:527">
      <c r="A3" s="45"/>
    </row>
    <row r="4" spans="1:527">
      <c r="A4" s="171" t="s">
        <v>0</v>
      </c>
      <c r="B4" s="171" t="s">
        <v>1</v>
      </c>
      <c r="C4" s="200" t="s">
        <v>1458</v>
      </c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  <c r="Z4" s="200"/>
      <c r="AA4" s="200"/>
      <c r="AB4" s="200"/>
      <c r="AC4" s="200"/>
      <c r="AD4" s="200"/>
      <c r="AE4" s="200"/>
      <c r="AF4" s="200"/>
      <c r="AG4" s="200"/>
      <c r="AH4" s="200"/>
      <c r="AI4" s="200"/>
      <c r="AJ4" s="200"/>
      <c r="AK4" s="200"/>
      <c r="AL4" s="200"/>
      <c r="AM4" s="200"/>
      <c r="AN4" s="200"/>
      <c r="AO4" s="200"/>
      <c r="AP4" s="200"/>
      <c r="AQ4" s="200"/>
      <c r="AR4" s="200"/>
      <c r="AS4" s="200"/>
      <c r="AT4" s="200"/>
      <c r="AU4" s="200"/>
      <c r="AV4" s="200"/>
      <c r="AW4" s="200"/>
      <c r="AX4" s="200"/>
      <c r="AY4" s="200"/>
      <c r="AZ4" s="200"/>
      <c r="BA4" s="200"/>
      <c r="BB4" s="200"/>
      <c r="BC4" s="200"/>
      <c r="BD4" s="200"/>
      <c r="BE4" s="200"/>
      <c r="BF4" s="200"/>
      <c r="BG4" s="200"/>
      <c r="BH4" s="200"/>
      <c r="BI4" s="200"/>
      <c r="BJ4" s="200"/>
      <c r="BK4" s="200"/>
      <c r="BL4" s="200"/>
      <c r="BM4" s="200"/>
      <c r="BN4" s="200"/>
      <c r="BO4" s="200"/>
      <c r="BP4" s="200"/>
      <c r="BQ4" s="198" t="s">
        <v>3</v>
      </c>
      <c r="BR4" s="199"/>
      <c r="BS4" s="199"/>
      <c r="BT4" s="199"/>
      <c r="BU4" s="199"/>
      <c r="BV4" s="199"/>
      <c r="BW4" s="199"/>
      <c r="BX4" s="199"/>
      <c r="BY4" s="199"/>
      <c r="BZ4" s="199"/>
      <c r="CA4" s="199"/>
      <c r="CB4" s="199"/>
      <c r="CC4" s="199"/>
      <c r="CD4" s="199"/>
      <c r="CE4" s="199"/>
      <c r="CF4" s="199"/>
      <c r="CG4" s="199"/>
      <c r="CH4" s="199"/>
      <c r="CI4" s="199"/>
      <c r="CJ4" s="199"/>
      <c r="CK4" s="199"/>
      <c r="CL4" s="199"/>
      <c r="CM4" s="199"/>
      <c r="CN4" s="199"/>
      <c r="CO4" s="199"/>
      <c r="CP4" s="199"/>
      <c r="CQ4" s="199"/>
      <c r="CR4" s="199"/>
      <c r="CS4" s="199"/>
      <c r="CT4" s="199"/>
      <c r="CU4" s="199"/>
      <c r="CV4" s="199"/>
      <c r="CW4" s="199"/>
      <c r="CX4" s="199"/>
      <c r="CY4" s="199"/>
      <c r="CZ4" s="199"/>
      <c r="DA4" s="199"/>
      <c r="DB4" s="199"/>
      <c r="DC4" s="199"/>
      <c r="DD4" s="199"/>
      <c r="DE4" s="199"/>
      <c r="DF4" s="199"/>
      <c r="DG4" s="199"/>
      <c r="DH4" s="199"/>
      <c r="DI4" s="199"/>
      <c r="DJ4" s="199"/>
      <c r="DK4" s="199"/>
      <c r="DL4" s="199"/>
      <c r="DM4" s="199"/>
      <c r="DN4" s="199"/>
      <c r="DO4" s="199"/>
      <c r="DP4" s="199"/>
      <c r="DQ4" s="199"/>
      <c r="DR4" s="199"/>
      <c r="DS4" s="199"/>
      <c r="DT4" s="199"/>
      <c r="DU4" s="199"/>
      <c r="DV4" s="199"/>
      <c r="DW4" s="199"/>
      <c r="DX4" s="206"/>
      <c r="DY4" s="198" t="s">
        <v>3</v>
      </c>
      <c r="DZ4" s="199"/>
      <c r="EA4" s="199"/>
      <c r="EB4" s="199"/>
      <c r="EC4" s="199"/>
      <c r="ED4" s="199"/>
      <c r="EE4" s="199"/>
      <c r="EF4" s="199"/>
      <c r="EG4" s="199"/>
      <c r="EH4" s="199"/>
      <c r="EI4" s="199"/>
      <c r="EJ4" s="199"/>
      <c r="EK4" s="199"/>
      <c r="EL4" s="199"/>
      <c r="EM4" s="199"/>
      <c r="EN4" s="199"/>
      <c r="EO4" s="199"/>
      <c r="EP4" s="199"/>
      <c r="EQ4" s="199"/>
      <c r="ER4" s="199"/>
      <c r="ES4" s="199"/>
      <c r="ET4" s="199"/>
      <c r="EU4" s="199"/>
      <c r="EV4" s="199"/>
      <c r="EW4" s="199"/>
      <c r="EX4" s="199"/>
      <c r="EY4" s="199"/>
      <c r="EZ4" s="199"/>
      <c r="FA4" s="199"/>
      <c r="FB4" s="199"/>
      <c r="FC4" s="199"/>
      <c r="FD4" s="199"/>
      <c r="FE4" s="199"/>
      <c r="FF4" s="199"/>
      <c r="FG4" s="199"/>
      <c r="FH4" s="199"/>
      <c r="FI4" s="199"/>
      <c r="FJ4" s="199"/>
      <c r="FK4" s="199"/>
      <c r="FL4" s="199"/>
      <c r="FM4" s="199"/>
      <c r="FN4" s="206"/>
      <c r="FO4" s="198" t="s">
        <v>3</v>
      </c>
      <c r="FP4" s="181"/>
      <c r="FQ4" s="181"/>
      <c r="FR4" s="181"/>
      <c r="FS4" s="181"/>
      <c r="FT4" s="181"/>
      <c r="FU4" s="181"/>
      <c r="FV4" s="181"/>
      <c r="FW4" s="181"/>
      <c r="FX4" s="181"/>
      <c r="FY4" s="181"/>
      <c r="FZ4" s="181"/>
      <c r="GA4" s="181"/>
      <c r="GB4" s="181"/>
      <c r="GC4" s="181"/>
      <c r="GD4" s="181"/>
      <c r="GE4" s="181"/>
      <c r="GF4" s="181"/>
      <c r="GG4" s="181"/>
      <c r="GH4" s="181"/>
      <c r="GI4" s="181"/>
      <c r="GJ4" s="181"/>
      <c r="GK4" s="181"/>
      <c r="GL4" s="181"/>
      <c r="GM4" s="207" t="s">
        <v>619</v>
      </c>
      <c r="GN4" s="207"/>
      <c r="GO4" s="207"/>
      <c r="GP4" s="207"/>
      <c r="GQ4" s="207"/>
      <c r="GR4" s="207"/>
      <c r="GS4" s="207"/>
      <c r="GT4" s="207"/>
      <c r="GU4" s="207"/>
      <c r="GV4" s="207"/>
      <c r="GW4" s="207"/>
      <c r="GX4" s="207"/>
      <c r="GY4" s="207"/>
      <c r="GZ4" s="207"/>
      <c r="HA4" s="207"/>
      <c r="HB4" s="207"/>
      <c r="HC4" s="207"/>
      <c r="HD4" s="207"/>
      <c r="HE4" s="207"/>
      <c r="HF4" s="207"/>
      <c r="HG4" s="207"/>
      <c r="HH4" s="207"/>
      <c r="HI4" s="207"/>
      <c r="HJ4" s="207"/>
      <c r="HK4" s="207"/>
      <c r="HL4" s="207"/>
      <c r="HM4" s="207"/>
      <c r="HN4" s="207"/>
      <c r="HO4" s="207"/>
      <c r="HP4" s="207"/>
      <c r="HQ4" s="207"/>
      <c r="HR4" s="207"/>
      <c r="HS4" s="207"/>
      <c r="HT4" s="207"/>
      <c r="HU4" s="207"/>
      <c r="HV4" s="207"/>
      <c r="HW4" s="207"/>
      <c r="HX4" s="207"/>
      <c r="HY4" s="207"/>
      <c r="HZ4" s="208" t="s">
        <v>55</v>
      </c>
      <c r="IA4" s="207"/>
      <c r="IB4" s="207"/>
      <c r="IC4" s="207"/>
      <c r="ID4" s="207"/>
      <c r="IE4" s="207"/>
      <c r="IF4" s="207"/>
      <c r="IG4" s="207"/>
      <c r="IH4" s="207"/>
      <c r="II4" s="207"/>
      <c r="IJ4" s="207"/>
      <c r="IK4" s="207"/>
      <c r="IL4" s="207"/>
      <c r="IM4" s="207"/>
      <c r="IN4" s="207"/>
      <c r="IO4" s="207"/>
      <c r="IP4" s="207"/>
      <c r="IQ4" s="207"/>
      <c r="IR4" s="207"/>
      <c r="IS4" s="207"/>
      <c r="IT4" s="207"/>
      <c r="IU4" s="207"/>
      <c r="IV4" s="207"/>
      <c r="IW4" s="207"/>
      <c r="IX4" s="207"/>
      <c r="IY4" s="207"/>
      <c r="IZ4" s="207"/>
      <c r="JA4" s="207"/>
      <c r="JB4" s="207"/>
      <c r="JC4" s="207"/>
      <c r="JD4" s="207"/>
      <c r="JE4" s="207"/>
      <c r="JF4" s="207"/>
      <c r="JG4" s="209" t="s">
        <v>55</v>
      </c>
      <c r="JH4" s="209"/>
      <c r="JI4" s="209"/>
      <c r="JJ4" s="209"/>
      <c r="JK4" s="209"/>
      <c r="JL4" s="209"/>
      <c r="JM4" s="209"/>
      <c r="JN4" s="209"/>
      <c r="JO4" s="209"/>
      <c r="JP4" s="209"/>
      <c r="JQ4" s="209"/>
      <c r="JR4" s="209"/>
      <c r="JS4" s="209"/>
      <c r="JT4" s="209"/>
      <c r="JU4" s="209"/>
      <c r="JV4" s="209"/>
      <c r="JW4" s="209"/>
      <c r="JX4" s="209"/>
      <c r="JY4" s="209"/>
      <c r="JZ4" s="209"/>
      <c r="KA4" s="209"/>
      <c r="KB4" s="209"/>
      <c r="KC4" s="209"/>
      <c r="KD4" s="209"/>
      <c r="KE4" s="209"/>
      <c r="KF4" s="209"/>
      <c r="KG4" s="209"/>
      <c r="KH4" s="209"/>
      <c r="KI4" s="209"/>
      <c r="KJ4" s="209"/>
      <c r="KK4" s="209"/>
      <c r="KL4" s="209"/>
      <c r="KM4" s="209"/>
      <c r="KN4" s="199" t="s">
        <v>55</v>
      </c>
      <c r="KO4" s="199"/>
      <c r="KP4" s="199"/>
      <c r="KQ4" s="199"/>
      <c r="KR4" s="199"/>
      <c r="KS4" s="199"/>
      <c r="KT4" s="199"/>
      <c r="KU4" s="199"/>
      <c r="KV4" s="199"/>
      <c r="KW4" s="199"/>
      <c r="KX4" s="199"/>
      <c r="KY4" s="199"/>
      <c r="KZ4" s="199"/>
      <c r="LA4" s="199"/>
      <c r="LB4" s="199"/>
      <c r="LC4" s="199"/>
      <c r="LD4" s="199"/>
      <c r="LE4" s="199"/>
      <c r="LF4" s="199"/>
      <c r="LG4" s="199"/>
      <c r="LH4" s="199"/>
      <c r="LI4" s="199"/>
      <c r="LJ4" s="199"/>
      <c r="LK4" s="199"/>
      <c r="LL4" s="199"/>
      <c r="LM4" s="199"/>
      <c r="LN4" s="199"/>
      <c r="LO4" s="199"/>
      <c r="LP4" s="199"/>
      <c r="LQ4" s="206"/>
      <c r="LR4" s="198" t="s">
        <v>55</v>
      </c>
      <c r="LS4" s="199"/>
      <c r="LT4" s="199"/>
      <c r="LU4" s="199"/>
      <c r="LV4" s="199"/>
      <c r="LW4" s="199"/>
      <c r="LX4" s="199"/>
      <c r="LY4" s="199"/>
      <c r="LZ4" s="199"/>
      <c r="MA4" s="199"/>
      <c r="MB4" s="199"/>
      <c r="MC4" s="199"/>
      <c r="MD4" s="199"/>
      <c r="ME4" s="199"/>
      <c r="MF4" s="199"/>
      <c r="MG4" s="199"/>
      <c r="MH4" s="199"/>
      <c r="MI4" s="199"/>
      <c r="MJ4" s="199"/>
      <c r="MK4" s="199"/>
      <c r="ML4" s="199"/>
      <c r="MM4" s="199"/>
      <c r="MN4" s="199"/>
      <c r="MO4" s="199"/>
      <c r="MP4" s="199"/>
      <c r="MQ4" s="199"/>
      <c r="MR4" s="199"/>
      <c r="MS4" s="199"/>
      <c r="MT4" s="199"/>
      <c r="MU4" s="199"/>
      <c r="MV4" s="199"/>
      <c r="MW4" s="199"/>
      <c r="MX4" s="199"/>
      <c r="MY4" s="199"/>
      <c r="MZ4" s="199"/>
      <c r="NA4" s="206"/>
      <c r="NB4" s="198" t="s">
        <v>55</v>
      </c>
      <c r="NC4" s="199"/>
      <c r="ND4" s="199"/>
      <c r="NE4" s="199"/>
      <c r="NF4" s="199"/>
      <c r="NG4" s="199"/>
      <c r="NH4" s="199"/>
      <c r="NI4" s="199"/>
      <c r="NJ4" s="199"/>
      <c r="NK4" s="199"/>
      <c r="NL4" s="199"/>
      <c r="NM4" s="199"/>
      <c r="NN4" s="199"/>
      <c r="NO4" s="199"/>
      <c r="NP4" s="199"/>
      <c r="NQ4" s="199"/>
      <c r="NR4" s="199"/>
      <c r="NS4" s="199"/>
      <c r="NT4" s="199"/>
      <c r="NU4" s="199"/>
      <c r="NV4" s="199"/>
      <c r="NW4" s="199"/>
      <c r="NX4" s="199"/>
      <c r="NY4" s="199"/>
      <c r="NZ4" s="199"/>
      <c r="OA4" s="199"/>
      <c r="OB4" s="199"/>
      <c r="OC4" s="199"/>
      <c r="OD4" s="199"/>
      <c r="OE4" s="199"/>
      <c r="OF4" s="199"/>
      <c r="OG4" s="199"/>
      <c r="OH4" s="199"/>
      <c r="OI4" s="199"/>
      <c r="OJ4" s="199"/>
      <c r="OK4" s="199"/>
      <c r="OL4" s="199"/>
      <c r="OM4" s="199"/>
      <c r="ON4" s="199"/>
      <c r="OO4" s="199"/>
      <c r="OP4" s="199"/>
      <c r="OQ4" s="199"/>
      <c r="OR4" s="200" t="s">
        <v>1459</v>
      </c>
      <c r="OS4" s="200"/>
      <c r="OT4" s="200"/>
      <c r="OU4" s="200"/>
      <c r="OV4" s="200"/>
      <c r="OW4" s="200"/>
      <c r="OX4" s="200"/>
      <c r="OY4" s="200"/>
      <c r="OZ4" s="200"/>
      <c r="PA4" s="200"/>
      <c r="PB4" s="200"/>
      <c r="PC4" s="200"/>
      <c r="PD4" s="200"/>
      <c r="PE4" s="200"/>
      <c r="PF4" s="200"/>
      <c r="PG4" s="200"/>
      <c r="PH4" s="200"/>
      <c r="PI4" s="200"/>
      <c r="PJ4" s="200"/>
      <c r="PK4" s="200"/>
      <c r="PL4" s="200"/>
      <c r="PM4" s="200"/>
      <c r="PN4" s="200"/>
      <c r="PO4" s="200"/>
      <c r="PP4" s="200"/>
      <c r="PQ4" s="200"/>
      <c r="PR4" s="200"/>
      <c r="PS4" s="200"/>
      <c r="PT4" s="200"/>
      <c r="PU4" s="200"/>
      <c r="PV4" s="200"/>
      <c r="PW4" s="200"/>
      <c r="PX4" s="200"/>
      <c r="PY4" s="200"/>
      <c r="PZ4" s="200"/>
      <c r="QA4" s="200"/>
      <c r="QB4" s="200"/>
      <c r="QC4" s="200"/>
      <c r="QD4" s="200"/>
      <c r="QE4" s="200"/>
      <c r="QF4" s="200"/>
      <c r="QG4" s="200"/>
      <c r="QH4" s="200"/>
      <c r="QI4" s="200"/>
      <c r="QJ4" s="200"/>
      <c r="QK4" s="200"/>
      <c r="QL4" s="200"/>
      <c r="QM4" s="200"/>
      <c r="QN4" s="200"/>
      <c r="QO4" s="200"/>
      <c r="QP4" s="200"/>
      <c r="QQ4" s="200"/>
      <c r="QR4" s="200"/>
      <c r="QS4" s="200"/>
      <c r="QT4" s="200"/>
      <c r="QU4" s="200"/>
      <c r="QV4" s="200"/>
      <c r="QW4" s="200"/>
      <c r="QX4" s="200"/>
      <c r="QY4" s="200"/>
      <c r="QZ4" s="200"/>
      <c r="RA4" s="200"/>
      <c r="RB4" s="200"/>
      <c r="RC4" s="200"/>
      <c r="RD4" s="200"/>
      <c r="RE4" s="200"/>
      <c r="RF4" s="200"/>
      <c r="RG4" s="200"/>
      <c r="RH4" s="200"/>
      <c r="RI4" s="200"/>
      <c r="RJ4" s="200"/>
      <c r="RK4" s="200"/>
      <c r="RL4" s="200"/>
      <c r="RM4" s="200"/>
      <c r="RN4" s="200"/>
      <c r="RO4" s="200"/>
      <c r="RP4" s="200"/>
      <c r="RQ4" s="200"/>
      <c r="RR4" s="200"/>
      <c r="RS4" s="200"/>
      <c r="RT4" s="200"/>
      <c r="RU4" s="200"/>
      <c r="RV4" s="200"/>
      <c r="RW4" s="200"/>
      <c r="RX4" s="200"/>
      <c r="RY4" s="200"/>
      <c r="RZ4" s="200"/>
      <c r="SA4" s="200"/>
      <c r="SB4" s="200"/>
      <c r="SC4" s="200"/>
      <c r="SD4" s="200"/>
      <c r="SE4" s="200"/>
      <c r="SF4" s="200"/>
      <c r="SG4" s="200"/>
      <c r="SH4" s="200"/>
      <c r="SI4" s="200"/>
      <c r="SJ4" s="200"/>
      <c r="SK4" s="200"/>
      <c r="SL4" s="200"/>
      <c r="SM4" s="200"/>
      <c r="SN4" s="200"/>
      <c r="SO4" s="200"/>
      <c r="SP4" s="200"/>
      <c r="SQ4" s="200"/>
      <c r="SR4" s="200"/>
      <c r="SS4" s="200"/>
      <c r="ST4" s="200"/>
      <c r="SU4" s="200"/>
      <c r="SV4" s="200"/>
      <c r="SW4" s="200"/>
      <c r="SX4" s="200"/>
      <c r="SY4" s="200"/>
      <c r="SZ4" s="200"/>
      <c r="TA4" s="200"/>
      <c r="TB4" s="200"/>
      <c r="TC4" s="200"/>
      <c r="TD4" s="200"/>
      <c r="TE4" s="200"/>
      <c r="TF4" s="200"/>
      <c r="TG4" s="200"/>
    </row>
    <row r="5" spans="1:527" ht="13.5" customHeight="1">
      <c r="A5" s="171"/>
      <c r="B5" s="171"/>
      <c r="C5" s="171" t="s">
        <v>5</v>
      </c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E5" s="171"/>
      <c r="AF5" s="171"/>
      <c r="AG5" s="171"/>
      <c r="AH5" s="171"/>
      <c r="AI5" s="171"/>
      <c r="AJ5" s="171"/>
      <c r="AK5" s="171"/>
      <c r="AL5" s="171"/>
      <c r="AM5" s="171"/>
      <c r="AN5" s="171"/>
      <c r="AO5" s="171"/>
      <c r="AP5" s="171"/>
      <c r="AQ5" s="171"/>
      <c r="AR5" s="171"/>
      <c r="AS5" s="171"/>
      <c r="AT5" s="171"/>
      <c r="AU5" s="171"/>
      <c r="AV5" s="171"/>
      <c r="AW5" s="171"/>
      <c r="AX5" s="171"/>
      <c r="AY5" s="171"/>
      <c r="AZ5" s="171"/>
      <c r="BA5" s="171"/>
      <c r="BB5" s="171"/>
      <c r="BC5" s="171"/>
      <c r="BD5" s="171"/>
      <c r="BE5" s="171"/>
      <c r="BF5" s="171"/>
      <c r="BG5" s="171"/>
      <c r="BH5" s="171"/>
      <c r="BI5" s="171"/>
      <c r="BJ5" s="171"/>
      <c r="BK5" s="171"/>
      <c r="BL5" s="171"/>
      <c r="BM5" s="171"/>
      <c r="BN5" s="171"/>
      <c r="BO5" s="171"/>
      <c r="BP5" s="171"/>
      <c r="BQ5" s="188" t="s">
        <v>6</v>
      </c>
      <c r="BR5" s="194"/>
      <c r="BS5" s="194"/>
      <c r="BT5" s="194"/>
      <c r="BU5" s="194"/>
      <c r="BV5" s="194"/>
      <c r="BW5" s="194"/>
      <c r="BX5" s="194"/>
      <c r="BY5" s="194"/>
      <c r="BZ5" s="194"/>
      <c r="CA5" s="194"/>
      <c r="CB5" s="194"/>
      <c r="CC5" s="194"/>
      <c r="CD5" s="194"/>
      <c r="CE5" s="194"/>
      <c r="CF5" s="194"/>
      <c r="CG5" s="194"/>
      <c r="CH5" s="194"/>
      <c r="CI5" s="194"/>
      <c r="CJ5" s="194"/>
      <c r="CK5" s="194"/>
      <c r="CL5" s="194"/>
      <c r="CM5" s="194"/>
      <c r="CN5" s="194"/>
      <c r="CO5" s="194"/>
      <c r="CP5" s="194"/>
      <c r="CQ5" s="194"/>
      <c r="CR5" s="194"/>
      <c r="CS5" s="194"/>
      <c r="CT5" s="194"/>
      <c r="CU5" s="194"/>
      <c r="CV5" s="194"/>
      <c r="CW5" s="194"/>
      <c r="CX5" s="194"/>
      <c r="CY5" s="194"/>
      <c r="CZ5" s="194"/>
      <c r="DA5" s="194"/>
      <c r="DB5" s="194"/>
      <c r="DC5" s="194"/>
      <c r="DD5" s="194"/>
      <c r="DE5" s="194"/>
      <c r="DF5" s="194"/>
      <c r="DG5" s="194"/>
      <c r="DH5" s="194"/>
      <c r="DI5" s="194"/>
      <c r="DJ5" s="194"/>
      <c r="DK5" s="194"/>
      <c r="DL5" s="194"/>
      <c r="DM5" s="194"/>
      <c r="DN5" s="194"/>
      <c r="DO5" s="194"/>
      <c r="DP5" s="194"/>
      <c r="DQ5" s="194"/>
      <c r="DR5" s="194"/>
      <c r="DS5" s="194"/>
      <c r="DT5" s="194"/>
      <c r="DU5" s="194"/>
      <c r="DV5" s="194"/>
      <c r="DW5" s="194"/>
      <c r="DX5" s="201"/>
      <c r="DY5" s="177" t="s">
        <v>7</v>
      </c>
      <c r="DZ5" s="178"/>
      <c r="EA5" s="178"/>
      <c r="EB5" s="178"/>
      <c r="EC5" s="178"/>
      <c r="ED5" s="178"/>
      <c r="EE5" s="178"/>
      <c r="EF5" s="178"/>
      <c r="EG5" s="178"/>
      <c r="EH5" s="178"/>
      <c r="EI5" s="178"/>
      <c r="EJ5" s="178"/>
      <c r="EK5" s="178"/>
      <c r="EL5" s="178"/>
      <c r="EM5" s="178"/>
      <c r="EN5" s="178"/>
      <c r="EO5" s="178"/>
      <c r="EP5" s="178"/>
      <c r="EQ5" s="178"/>
      <c r="ER5" s="178"/>
      <c r="ES5" s="178"/>
      <c r="ET5" s="178"/>
      <c r="EU5" s="178"/>
      <c r="EV5" s="178"/>
      <c r="EW5" s="178"/>
      <c r="EX5" s="178"/>
      <c r="EY5" s="178"/>
      <c r="EZ5" s="178"/>
      <c r="FA5" s="178"/>
      <c r="FB5" s="178"/>
      <c r="FC5" s="178"/>
      <c r="FD5" s="178"/>
      <c r="FE5" s="178"/>
      <c r="FF5" s="178"/>
      <c r="FG5" s="178"/>
      <c r="FH5" s="178"/>
      <c r="FI5" s="178"/>
      <c r="FJ5" s="178"/>
      <c r="FK5" s="178"/>
      <c r="FL5" s="178"/>
      <c r="FM5" s="178"/>
      <c r="FN5" s="179"/>
      <c r="FO5" s="177" t="s">
        <v>86</v>
      </c>
      <c r="FP5" s="181"/>
      <c r="FQ5" s="181"/>
      <c r="FR5" s="181"/>
      <c r="FS5" s="181"/>
      <c r="FT5" s="181"/>
      <c r="FU5" s="181"/>
      <c r="FV5" s="181"/>
      <c r="FW5" s="181"/>
      <c r="FX5" s="181"/>
      <c r="FY5" s="181"/>
      <c r="FZ5" s="181"/>
      <c r="GA5" s="181"/>
      <c r="GB5" s="181"/>
      <c r="GC5" s="181"/>
      <c r="GD5" s="181"/>
      <c r="GE5" s="181"/>
      <c r="GF5" s="181"/>
      <c r="GG5" s="181"/>
      <c r="GH5" s="181"/>
      <c r="GI5" s="181"/>
      <c r="GJ5" s="181"/>
      <c r="GK5" s="181"/>
      <c r="GL5" s="181"/>
      <c r="GM5" s="171" t="s">
        <v>87</v>
      </c>
      <c r="GN5" s="171"/>
      <c r="GO5" s="171"/>
      <c r="GP5" s="171"/>
      <c r="GQ5" s="171"/>
      <c r="GR5" s="171"/>
      <c r="GS5" s="171"/>
      <c r="GT5" s="171"/>
      <c r="GU5" s="171"/>
      <c r="GV5" s="171"/>
      <c r="GW5" s="171"/>
      <c r="GX5" s="171"/>
      <c r="GY5" s="171"/>
      <c r="GZ5" s="171"/>
      <c r="HA5" s="171"/>
      <c r="HB5" s="171"/>
      <c r="HC5" s="171"/>
      <c r="HD5" s="171"/>
      <c r="HE5" s="171"/>
      <c r="HF5" s="171"/>
      <c r="HG5" s="171"/>
      <c r="HH5" s="171"/>
      <c r="HI5" s="171"/>
      <c r="HJ5" s="171"/>
      <c r="HK5" s="171"/>
      <c r="HL5" s="171"/>
      <c r="HM5" s="171"/>
      <c r="HN5" s="171"/>
      <c r="HO5" s="171"/>
      <c r="HP5" s="171"/>
      <c r="HQ5" s="171"/>
      <c r="HR5" s="171"/>
      <c r="HS5" s="171"/>
      <c r="HT5" s="171"/>
      <c r="HU5" s="171"/>
      <c r="HV5" s="171"/>
      <c r="HW5" s="171"/>
      <c r="HX5" s="171"/>
      <c r="HY5" s="171"/>
      <c r="HZ5" s="201" t="s">
        <v>56</v>
      </c>
      <c r="IA5" s="171"/>
      <c r="IB5" s="171"/>
      <c r="IC5" s="171"/>
      <c r="ID5" s="171"/>
      <c r="IE5" s="171"/>
      <c r="IF5" s="171"/>
      <c r="IG5" s="171"/>
      <c r="IH5" s="171"/>
      <c r="II5" s="171"/>
      <c r="IJ5" s="171"/>
      <c r="IK5" s="171"/>
      <c r="IL5" s="171"/>
      <c r="IM5" s="171"/>
      <c r="IN5" s="171"/>
      <c r="IO5" s="171"/>
      <c r="IP5" s="171"/>
      <c r="IQ5" s="171"/>
      <c r="IR5" s="171"/>
      <c r="IS5" s="171"/>
      <c r="IT5" s="171"/>
      <c r="IU5" s="171"/>
      <c r="IV5" s="171"/>
      <c r="IW5" s="171"/>
      <c r="IX5" s="171"/>
      <c r="IY5" s="171"/>
      <c r="IZ5" s="171"/>
      <c r="JA5" s="171"/>
      <c r="JB5" s="171"/>
      <c r="JC5" s="171"/>
      <c r="JD5" s="171"/>
      <c r="JE5" s="171"/>
      <c r="JF5" s="171"/>
      <c r="JG5" s="202" t="s">
        <v>8</v>
      </c>
      <c r="JH5" s="203"/>
      <c r="JI5" s="203"/>
      <c r="JJ5" s="203"/>
      <c r="JK5" s="203"/>
      <c r="JL5" s="203"/>
      <c r="JM5" s="203"/>
      <c r="JN5" s="203"/>
      <c r="JO5" s="203"/>
      <c r="JP5" s="203"/>
      <c r="JQ5" s="203"/>
      <c r="JR5" s="203"/>
      <c r="JS5" s="203"/>
      <c r="JT5" s="203"/>
      <c r="JU5" s="203"/>
      <c r="JV5" s="203"/>
      <c r="JW5" s="203"/>
      <c r="JX5" s="203"/>
      <c r="JY5" s="203"/>
      <c r="JZ5" s="203"/>
      <c r="KA5" s="203"/>
      <c r="KB5" s="203"/>
      <c r="KC5" s="203"/>
      <c r="KD5" s="203"/>
      <c r="KE5" s="203"/>
      <c r="KF5" s="203"/>
      <c r="KG5" s="203"/>
      <c r="KH5" s="203"/>
      <c r="KI5" s="203"/>
      <c r="KJ5" s="203"/>
      <c r="KK5" s="203"/>
      <c r="KL5" s="203"/>
      <c r="KM5" s="204"/>
      <c r="KN5" s="205" t="s">
        <v>57</v>
      </c>
      <c r="KO5" s="205"/>
      <c r="KP5" s="205"/>
      <c r="KQ5" s="205"/>
      <c r="KR5" s="205"/>
      <c r="KS5" s="205"/>
      <c r="KT5" s="205"/>
      <c r="KU5" s="205"/>
      <c r="KV5" s="205"/>
      <c r="KW5" s="205"/>
      <c r="KX5" s="205"/>
      <c r="KY5" s="205"/>
      <c r="KZ5" s="205"/>
      <c r="LA5" s="205"/>
      <c r="LB5" s="205"/>
      <c r="LC5" s="205"/>
      <c r="LD5" s="205"/>
      <c r="LE5" s="205"/>
      <c r="LF5" s="205"/>
      <c r="LG5" s="205"/>
      <c r="LH5" s="205"/>
      <c r="LI5" s="205"/>
      <c r="LJ5" s="205"/>
      <c r="LK5" s="205"/>
      <c r="LL5" s="205"/>
      <c r="LM5" s="205"/>
      <c r="LN5" s="205"/>
      <c r="LO5" s="205"/>
      <c r="LP5" s="205"/>
      <c r="LQ5" s="205"/>
      <c r="LR5" s="177" t="s">
        <v>58</v>
      </c>
      <c r="LS5" s="178"/>
      <c r="LT5" s="178"/>
      <c r="LU5" s="178"/>
      <c r="LV5" s="178"/>
      <c r="LW5" s="178"/>
      <c r="LX5" s="178"/>
      <c r="LY5" s="178"/>
      <c r="LZ5" s="178"/>
      <c r="MA5" s="178"/>
      <c r="MB5" s="178"/>
      <c r="MC5" s="178"/>
      <c r="MD5" s="178"/>
      <c r="ME5" s="178"/>
      <c r="MF5" s="178"/>
      <c r="MG5" s="178"/>
      <c r="MH5" s="178"/>
      <c r="MI5" s="178"/>
      <c r="MJ5" s="178"/>
      <c r="MK5" s="178"/>
      <c r="ML5" s="178"/>
      <c r="MM5" s="178"/>
      <c r="MN5" s="178"/>
      <c r="MO5" s="178"/>
      <c r="MP5" s="178"/>
      <c r="MQ5" s="178"/>
      <c r="MR5" s="178"/>
      <c r="MS5" s="178"/>
      <c r="MT5" s="178"/>
      <c r="MU5" s="178"/>
      <c r="MV5" s="178"/>
      <c r="MW5" s="178"/>
      <c r="MX5" s="178"/>
      <c r="MY5" s="178"/>
      <c r="MZ5" s="178"/>
      <c r="NA5" s="179"/>
      <c r="NB5" s="202" t="s">
        <v>9</v>
      </c>
      <c r="NC5" s="203"/>
      <c r="ND5" s="203"/>
      <c r="NE5" s="203"/>
      <c r="NF5" s="203"/>
      <c r="NG5" s="203"/>
      <c r="NH5" s="203"/>
      <c r="NI5" s="203"/>
      <c r="NJ5" s="203"/>
      <c r="NK5" s="203"/>
      <c r="NL5" s="203"/>
      <c r="NM5" s="203"/>
      <c r="NN5" s="203"/>
      <c r="NO5" s="203"/>
      <c r="NP5" s="203"/>
      <c r="NQ5" s="203"/>
      <c r="NR5" s="203"/>
      <c r="NS5" s="203"/>
      <c r="NT5" s="203"/>
      <c r="NU5" s="203"/>
      <c r="NV5" s="203"/>
      <c r="NW5" s="203"/>
      <c r="NX5" s="203"/>
      <c r="NY5" s="203"/>
      <c r="NZ5" s="203"/>
      <c r="OA5" s="203"/>
      <c r="OB5" s="203"/>
      <c r="OC5" s="203"/>
      <c r="OD5" s="203"/>
      <c r="OE5" s="203"/>
      <c r="OF5" s="203"/>
      <c r="OG5" s="203"/>
      <c r="OH5" s="203"/>
      <c r="OI5" s="203"/>
      <c r="OJ5" s="203"/>
      <c r="OK5" s="203"/>
      <c r="OL5" s="203"/>
      <c r="OM5" s="203"/>
      <c r="ON5" s="203"/>
      <c r="OO5" s="203"/>
      <c r="OP5" s="203"/>
      <c r="OQ5" s="203"/>
      <c r="OR5" s="180" t="s">
        <v>10</v>
      </c>
      <c r="OS5" s="180"/>
      <c r="OT5" s="180"/>
      <c r="OU5" s="180"/>
      <c r="OV5" s="180"/>
      <c r="OW5" s="180"/>
      <c r="OX5" s="180"/>
      <c r="OY5" s="180"/>
      <c r="OZ5" s="180"/>
      <c r="PA5" s="180"/>
      <c r="PB5" s="180"/>
      <c r="PC5" s="180"/>
      <c r="PD5" s="180"/>
      <c r="PE5" s="180"/>
      <c r="PF5" s="180"/>
      <c r="PG5" s="180"/>
      <c r="PH5" s="180"/>
      <c r="PI5" s="180"/>
      <c r="PJ5" s="180"/>
      <c r="PK5" s="180"/>
      <c r="PL5" s="180"/>
      <c r="PM5" s="180"/>
      <c r="PN5" s="180"/>
      <c r="PO5" s="180"/>
      <c r="PP5" s="180"/>
      <c r="PQ5" s="180"/>
      <c r="PR5" s="180"/>
      <c r="PS5" s="180"/>
      <c r="PT5" s="180"/>
      <c r="PU5" s="180"/>
      <c r="PV5" s="180"/>
      <c r="PW5" s="180"/>
      <c r="PX5" s="180"/>
      <c r="PY5" s="180"/>
      <c r="PZ5" s="180"/>
      <c r="QA5" s="180"/>
      <c r="QB5" s="180"/>
      <c r="QC5" s="180"/>
      <c r="QD5" s="180"/>
      <c r="QE5" s="180"/>
      <c r="QF5" s="180"/>
      <c r="QG5" s="180"/>
      <c r="QH5" s="180"/>
      <c r="QI5" s="180"/>
      <c r="QJ5" s="180"/>
      <c r="QK5" s="180"/>
      <c r="QL5" s="180"/>
      <c r="QM5" s="180"/>
      <c r="QN5" s="180"/>
      <c r="QO5" s="180"/>
      <c r="QP5" s="180"/>
      <c r="QQ5" s="180"/>
      <c r="QR5" s="180"/>
      <c r="QS5" s="180"/>
      <c r="QT5" s="180"/>
      <c r="QU5" s="180"/>
      <c r="QV5" s="180"/>
      <c r="QW5" s="180"/>
      <c r="QX5" s="180"/>
      <c r="QY5" s="180"/>
      <c r="QZ5" s="180"/>
      <c r="RA5" s="180"/>
      <c r="RB5" s="180"/>
      <c r="RC5" s="180"/>
      <c r="RD5" s="180"/>
      <c r="RE5" s="180"/>
      <c r="RF5" s="180"/>
      <c r="RG5" s="180"/>
      <c r="RH5" s="180"/>
      <c r="RI5" s="180"/>
      <c r="RJ5" s="180"/>
      <c r="RK5" s="180"/>
      <c r="RL5" s="180"/>
      <c r="RM5" s="180"/>
      <c r="RN5" s="180"/>
      <c r="RO5" s="180"/>
      <c r="RP5" s="180"/>
      <c r="RQ5" s="180"/>
      <c r="RR5" s="180"/>
      <c r="RS5" s="180"/>
      <c r="RT5" s="180"/>
      <c r="RU5" s="180"/>
      <c r="RV5" s="180"/>
      <c r="RW5" s="180"/>
      <c r="RX5" s="180"/>
      <c r="RY5" s="180"/>
      <c r="RZ5" s="180"/>
      <c r="SA5" s="180"/>
      <c r="SB5" s="180"/>
      <c r="SC5" s="180"/>
      <c r="SD5" s="180"/>
      <c r="SE5" s="180"/>
      <c r="SF5" s="180"/>
      <c r="SG5" s="180"/>
      <c r="SH5" s="180"/>
      <c r="SI5" s="180"/>
      <c r="SJ5" s="180"/>
      <c r="SK5" s="180"/>
      <c r="SL5" s="180"/>
      <c r="SM5" s="180"/>
      <c r="SN5" s="180"/>
      <c r="SO5" s="180"/>
      <c r="SP5" s="180"/>
      <c r="SQ5" s="180"/>
      <c r="SR5" s="180"/>
      <c r="SS5" s="180"/>
      <c r="ST5" s="180"/>
      <c r="SU5" s="180"/>
      <c r="SV5" s="180"/>
      <c r="SW5" s="180"/>
      <c r="SX5" s="180"/>
      <c r="SY5" s="180"/>
      <c r="SZ5" s="180"/>
      <c r="TA5" s="180"/>
      <c r="TB5" s="180"/>
      <c r="TC5" s="180"/>
      <c r="TD5" s="180"/>
      <c r="TE5" s="180"/>
      <c r="TF5" s="180"/>
      <c r="TG5" s="180"/>
    </row>
    <row r="6" spans="1:527" hidden="1">
      <c r="A6" s="171"/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71"/>
      <c r="AB6" s="171"/>
      <c r="AC6" s="171"/>
      <c r="AD6" s="171"/>
      <c r="AE6" s="171"/>
      <c r="AF6" s="171"/>
      <c r="AG6" s="171"/>
      <c r="AH6" s="171"/>
      <c r="AI6" s="171"/>
      <c r="AJ6" s="171"/>
      <c r="AK6" s="171"/>
      <c r="AL6" s="171"/>
      <c r="AM6" s="171"/>
      <c r="AN6" s="171"/>
      <c r="AO6" s="171"/>
      <c r="AP6" s="171"/>
      <c r="AQ6" s="171"/>
      <c r="AR6" s="171"/>
      <c r="AS6" s="171"/>
      <c r="AT6" s="171"/>
      <c r="AU6" s="171"/>
      <c r="AV6" s="171"/>
      <c r="AW6" s="171"/>
      <c r="AX6" s="171"/>
      <c r="AY6" s="171"/>
      <c r="AZ6" s="171"/>
      <c r="BA6" s="171"/>
      <c r="BB6" s="171"/>
      <c r="BC6" s="171"/>
      <c r="BD6" s="171"/>
      <c r="BE6" s="171"/>
      <c r="BF6" s="171"/>
      <c r="BG6" s="171"/>
      <c r="BH6" s="171"/>
      <c r="BI6" s="171"/>
      <c r="BJ6" s="171"/>
      <c r="BK6" s="171"/>
      <c r="BL6" s="171"/>
      <c r="BM6" s="171"/>
      <c r="BN6" s="171"/>
      <c r="BO6" s="171"/>
      <c r="BP6" s="171"/>
      <c r="BQ6" s="10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9"/>
      <c r="CJ6" s="49"/>
      <c r="CK6" s="49"/>
      <c r="CL6" s="49"/>
      <c r="CM6" s="49"/>
      <c r="CN6" s="49"/>
      <c r="CO6" s="49"/>
      <c r="CP6" s="49"/>
      <c r="CQ6" s="49"/>
      <c r="CR6" s="49"/>
      <c r="CS6" s="49"/>
      <c r="CT6" s="49"/>
      <c r="CU6" s="49"/>
      <c r="CV6" s="49"/>
      <c r="CW6" s="49"/>
      <c r="CX6" s="49"/>
      <c r="CY6" s="49"/>
      <c r="CZ6" s="49"/>
      <c r="DA6" s="49"/>
      <c r="DB6" s="49"/>
      <c r="DC6" s="49"/>
      <c r="DD6" s="49"/>
      <c r="DE6" s="49"/>
      <c r="DF6" s="49"/>
      <c r="DG6" s="49"/>
      <c r="DH6" s="49"/>
      <c r="DI6" s="49"/>
      <c r="DJ6" s="49"/>
      <c r="DK6" s="49"/>
      <c r="DL6" s="49"/>
      <c r="DM6" s="49"/>
      <c r="DN6" s="49"/>
      <c r="DO6" s="49"/>
      <c r="DP6" s="49"/>
      <c r="DQ6" s="49"/>
      <c r="DR6" s="49"/>
      <c r="DS6" s="49"/>
      <c r="DT6" s="49"/>
      <c r="DU6" s="50"/>
      <c r="DV6" s="49"/>
      <c r="DW6" s="49"/>
      <c r="DX6" s="95"/>
      <c r="DY6" s="49"/>
      <c r="DZ6" s="49"/>
      <c r="EA6" s="49"/>
      <c r="EB6" s="49"/>
      <c r="EC6" s="49"/>
      <c r="ED6" s="49"/>
      <c r="EE6" s="49"/>
      <c r="EF6" s="49"/>
      <c r="EG6" s="49"/>
      <c r="EH6" s="49"/>
      <c r="EI6" s="49"/>
      <c r="EJ6" s="49"/>
      <c r="EK6" s="49"/>
      <c r="EL6" s="49"/>
      <c r="EM6" s="49"/>
      <c r="EN6" s="49"/>
      <c r="EO6" s="49"/>
      <c r="EP6" s="49"/>
      <c r="EQ6" s="49"/>
      <c r="ER6" s="49"/>
      <c r="ES6" s="49"/>
      <c r="ET6" s="49"/>
      <c r="EU6" s="49"/>
      <c r="EV6" s="49"/>
      <c r="EW6" s="49"/>
      <c r="EX6" s="49"/>
      <c r="EY6" s="50"/>
      <c r="EZ6" s="49"/>
      <c r="FA6" s="49"/>
      <c r="FB6" s="49"/>
      <c r="FC6" s="49"/>
      <c r="FD6" s="49"/>
      <c r="FE6" s="49"/>
      <c r="FF6" s="49"/>
      <c r="FG6" s="49"/>
      <c r="FH6" s="49"/>
      <c r="FI6" s="49"/>
      <c r="FJ6" s="49"/>
      <c r="FK6" s="49"/>
      <c r="FL6" s="49"/>
      <c r="FM6" s="49"/>
      <c r="FN6" s="49"/>
      <c r="FO6" s="101"/>
      <c r="FP6" s="49"/>
      <c r="FQ6" s="49"/>
      <c r="FR6" s="49"/>
      <c r="FS6" s="49"/>
      <c r="FT6" s="49"/>
      <c r="FU6" s="49"/>
      <c r="FV6" s="49"/>
      <c r="FW6" s="49"/>
      <c r="FX6" s="49"/>
      <c r="FY6" s="49"/>
      <c r="FZ6" s="49"/>
      <c r="GA6" s="49"/>
      <c r="GB6" s="49"/>
      <c r="GC6" s="49"/>
      <c r="GD6" s="49"/>
      <c r="GE6" s="49"/>
      <c r="GF6" s="49"/>
      <c r="GG6" s="49"/>
      <c r="GH6" s="49"/>
      <c r="GI6" s="49"/>
      <c r="GJ6" s="49"/>
      <c r="GK6" s="49"/>
      <c r="GL6" s="95"/>
      <c r="GM6" s="49"/>
      <c r="GN6" s="49"/>
      <c r="GO6" s="49"/>
      <c r="GP6" s="49"/>
      <c r="GQ6" s="49"/>
      <c r="GR6" s="49"/>
      <c r="GS6" s="49"/>
      <c r="GT6" s="49"/>
      <c r="GU6" s="49"/>
      <c r="GV6" s="49"/>
      <c r="GW6" s="49"/>
      <c r="GX6" s="49"/>
      <c r="GY6" s="49"/>
      <c r="GZ6" s="49"/>
      <c r="HA6" s="49"/>
      <c r="HB6" s="49"/>
      <c r="HC6" s="49"/>
      <c r="HD6" s="49"/>
      <c r="HE6" s="49"/>
      <c r="HF6" s="49"/>
      <c r="HG6" s="49"/>
      <c r="HH6" s="49"/>
      <c r="HI6" s="49"/>
      <c r="HJ6" s="49"/>
      <c r="HK6" s="49"/>
      <c r="HL6" s="49"/>
      <c r="HM6" s="49"/>
      <c r="HN6" s="49"/>
      <c r="HO6" s="49"/>
      <c r="HP6" s="49"/>
      <c r="HQ6" s="49"/>
      <c r="HR6" s="49"/>
      <c r="HS6" s="49"/>
      <c r="HT6" s="49"/>
      <c r="HU6" s="49"/>
      <c r="HV6" s="49"/>
      <c r="HW6" s="49"/>
      <c r="HX6" s="49"/>
      <c r="HY6" s="49"/>
      <c r="JG6" s="49"/>
      <c r="JH6" s="49"/>
      <c r="JI6" s="49"/>
      <c r="JJ6" s="49"/>
      <c r="JK6" s="49"/>
      <c r="JL6" s="49"/>
      <c r="JM6" s="49"/>
      <c r="JN6" s="49"/>
      <c r="JO6" s="49"/>
      <c r="JP6" s="49"/>
      <c r="JQ6" s="49"/>
      <c r="JR6" s="49"/>
      <c r="JS6" s="49"/>
      <c r="JT6" s="49"/>
      <c r="JU6" s="49"/>
      <c r="JV6" s="49"/>
      <c r="JW6" s="49"/>
      <c r="JX6" s="49"/>
      <c r="JY6" s="49"/>
      <c r="JZ6" s="49"/>
      <c r="KA6" s="49"/>
      <c r="KB6" s="49"/>
      <c r="KC6" s="49"/>
      <c r="KD6" s="49"/>
      <c r="KE6" s="49"/>
      <c r="KF6" s="49"/>
      <c r="KG6" s="49"/>
      <c r="KH6" s="49"/>
      <c r="KI6" s="49"/>
      <c r="KJ6" s="49"/>
      <c r="KK6" s="49"/>
      <c r="KL6" s="49"/>
      <c r="KM6" s="49"/>
      <c r="KN6" s="49"/>
      <c r="KO6" s="49"/>
      <c r="KP6" s="49"/>
      <c r="KQ6" s="49"/>
      <c r="KR6" s="49"/>
      <c r="KS6" s="49"/>
      <c r="KT6" s="49"/>
      <c r="KU6" s="49"/>
      <c r="KV6" s="49"/>
      <c r="KW6" s="49"/>
      <c r="KX6" s="49"/>
      <c r="KY6" s="49"/>
      <c r="KZ6" s="49"/>
      <c r="LA6" s="49"/>
      <c r="LB6" s="49"/>
      <c r="LC6" s="49"/>
      <c r="LD6" s="49"/>
      <c r="LE6" s="49"/>
      <c r="LF6" s="49"/>
      <c r="LG6" s="49"/>
      <c r="LH6" s="49"/>
      <c r="LI6" s="49"/>
      <c r="LJ6" s="49"/>
      <c r="LK6" s="49"/>
      <c r="LL6" s="49"/>
      <c r="LM6" s="49"/>
      <c r="LN6" s="49"/>
      <c r="LO6" s="49"/>
      <c r="LP6" s="49"/>
      <c r="LQ6" s="49"/>
      <c r="LR6" s="49"/>
      <c r="LS6" s="49"/>
      <c r="LT6" s="49"/>
      <c r="LU6" s="49"/>
      <c r="LV6" s="49"/>
      <c r="LW6" s="49"/>
      <c r="LX6" s="49"/>
      <c r="LY6" s="49"/>
      <c r="LZ6" s="49"/>
      <c r="MA6" s="49"/>
      <c r="MB6" s="49"/>
      <c r="MC6" s="49"/>
      <c r="MD6" s="49"/>
      <c r="ME6" s="49"/>
      <c r="MF6" s="49"/>
      <c r="MG6" s="49"/>
      <c r="MH6" s="49"/>
      <c r="MI6" s="49"/>
      <c r="MJ6" s="49"/>
      <c r="MK6" s="49"/>
      <c r="ML6" s="49"/>
      <c r="MM6" s="49"/>
      <c r="MN6" s="49"/>
      <c r="MO6" s="49"/>
      <c r="MP6" s="49"/>
      <c r="MQ6" s="49"/>
      <c r="MR6" s="49"/>
      <c r="MS6" s="49"/>
      <c r="MT6" s="49"/>
      <c r="MU6" s="49"/>
      <c r="MV6" s="49"/>
      <c r="MW6" s="49"/>
      <c r="MX6" s="49"/>
      <c r="MY6" s="49"/>
      <c r="MZ6" s="49"/>
      <c r="NA6" s="49"/>
      <c r="NB6" s="49"/>
      <c r="NC6" s="49"/>
      <c r="ND6" s="49"/>
      <c r="NE6" s="49"/>
      <c r="NF6" s="49"/>
      <c r="NG6" s="49"/>
      <c r="NH6" s="49"/>
      <c r="NI6" s="49"/>
      <c r="NJ6" s="49"/>
      <c r="NK6" s="49"/>
      <c r="NL6" s="49"/>
      <c r="NM6" s="49"/>
      <c r="NN6" s="49"/>
      <c r="NO6" s="49"/>
      <c r="NP6" s="49"/>
      <c r="NQ6" s="49"/>
      <c r="NR6" s="49"/>
      <c r="NS6" s="49"/>
      <c r="NT6" s="49"/>
      <c r="NU6" s="49"/>
      <c r="NV6" s="49"/>
      <c r="NW6" s="49"/>
      <c r="NX6" s="49"/>
      <c r="NY6" s="49"/>
      <c r="NZ6" s="49"/>
      <c r="OA6" s="49"/>
      <c r="OB6" s="49"/>
      <c r="OC6" s="49"/>
      <c r="OD6" s="49"/>
      <c r="OE6" s="49"/>
      <c r="OF6" s="49"/>
      <c r="OG6" s="49"/>
      <c r="OH6" s="49"/>
      <c r="OI6" s="49"/>
      <c r="OJ6" s="49"/>
      <c r="OK6" s="49"/>
      <c r="OL6" s="49"/>
      <c r="OM6" s="49"/>
      <c r="ON6" s="49"/>
      <c r="OO6" s="49"/>
      <c r="OP6" s="49"/>
      <c r="OQ6" s="49"/>
      <c r="OR6" s="51"/>
      <c r="OS6" s="51"/>
      <c r="OT6" s="51"/>
      <c r="OU6" s="51"/>
      <c r="OV6" s="51"/>
      <c r="OW6" s="51"/>
      <c r="OX6" s="51"/>
      <c r="OY6" s="51"/>
      <c r="OZ6" s="51"/>
      <c r="PA6" s="51"/>
      <c r="PB6" s="51"/>
      <c r="PC6" s="51"/>
      <c r="PD6" s="51"/>
      <c r="PE6" s="51"/>
      <c r="PF6" s="51"/>
      <c r="PG6" s="51"/>
      <c r="PH6" s="51"/>
      <c r="PI6" s="51"/>
      <c r="PJ6" s="51"/>
      <c r="PK6" s="51"/>
      <c r="PL6" s="51"/>
      <c r="PM6" s="51"/>
      <c r="PN6" s="51"/>
      <c r="PO6" s="51"/>
      <c r="PP6" s="51"/>
      <c r="PQ6" s="51"/>
      <c r="PR6" s="51"/>
      <c r="PS6" s="51"/>
      <c r="PT6" s="51"/>
      <c r="PU6" s="51"/>
      <c r="PV6" s="51"/>
      <c r="PW6" s="51"/>
      <c r="PX6" s="51"/>
      <c r="PY6" s="51"/>
      <c r="PZ6" s="51"/>
      <c r="QA6" s="51"/>
      <c r="QB6" s="51"/>
      <c r="QC6" s="51"/>
      <c r="QD6" s="51"/>
      <c r="QE6" s="51"/>
      <c r="QF6" s="51"/>
      <c r="QG6" s="51"/>
      <c r="QH6" s="51"/>
      <c r="QI6" s="51"/>
      <c r="QJ6" s="51"/>
      <c r="QK6" s="51"/>
      <c r="QL6" s="51"/>
      <c r="QM6" s="51"/>
      <c r="QN6" s="51"/>
      <c r="QO6" s="51"/>
      <c r="QP6" s="52"/>
      <c r="QQ6" s="51"/>
      <c r="QR6" s="51"/>
      <c r="QS6" s="51"/>
      <c r="QT6" s="51"/>
      <c r="QU6" s="51"/>
      <c r="QV6" s="51"/>
      <c r="QW6" s="51"/>
      <c r="QX6" s="51"/>
      <c r="QY6" s="52"/>
      <c r="QZ6" s="51"/>
      <c r="RA6" s="51"/>
      <c r="RB6" s="52"/>
      <c r="RC6" s="51"/>
      <c r="RD6" s="51"/>
      <c r="RE6" s="51"/>
      <c r="RF6" s="51"/>
      <c r="RG6" s="51"/>
      <c r="RH6" s="51"/>
      <c r="RI6" s="51"/>
      <c r="RJ6" s="51"/>
      <c r="RK6" s="51"/>
      <c r="RL6" s="51"/>
      <c r="RM6" s="51"/>
      <c r="RN6" s="51"/>
      <c r="RO6" s="51"/>
      <c r="RP6" s="51"/>
      <c r="RQ6" s="51"/>
      <c r="RR6" s="51"/>
      <c r="RS6" s="51"/>
      <c r="RT6" s="51"/>
      <c r="RU6" s="51"/>
      <c r="RV6" s="51"/>
      <c r="RW6" s="51"/>
      <c r="RX6" s="51"/>
      <c r="RY6" s="51"/>
      <c r="RZ6" s="51"/>
      <c r="SA6" s="51"/>
      <c r="SB6" s="51"/>
      <c r="SC6" s="51"/>
      <c r="SD6" s="51"/>
      <c r="SE6" s="51"/>
      <c r="SF6" s="51"/>
      <c r="SG6" s="51"/>
      <c r="SH6" s="51"/>
      <c r="SI6" s="51"/>
      <c r="SJ6" s="51"/>
      <c r="SK6" s="51"/>
      <c r="SL6" s="51"/>
      <c r="SM6" s="51"/>
      <c r="SN6" s="51"/>
      <c r="SO6" s="51"/>
      <c r="SP6" s="51"/>
      <c r="SQ6" s="51"/>
      <c r="SR6" s="51"/>
      <c r="SS6" s="51"/>
      <c r="ST6" s="51"/>
      <c r="SU6" s="51"/>
      <c r="SV6" s="51"/>
      <c r="SW6" s="51"/>
      <c r="SX6" s="51"/>
      <c r="SY6" s="51"/>
      <c r="SZ6" s="51"/>
      <c r="TA6" s="51"/>
      <c r="TB6" s="51"/>
      <c r="TC6" s="51"/>
      <c r="TD6" s="51"/>
    </row>
    <row r="7" spans="1:527" hidden="1">
      <c r="A7" s="171"/>
      <c r="B7" s="171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71"/>
      <c r="AE7" s="171"/>
      <c r="AF7" s="171"/>
      <c r="AG7" s="171"/>
      <c r="AH7" s="171"/>
      <c r="AI7" s="171"/>
      <c r="AJ7" s="171"/>
      <c r="AK7" s="171"/>
      <c r="AL7" s="171"/>
      <c r="AM7" s="171"/>
      <c r="AN7" s="171"/>
      <c r="AO7" s="171"/>
      <c r="AP7" s="171"/>
      <c r="AQ7" s="171"/>
      <c r="AR7" s="171"/>
      <c r="AS7" s="171"/>
      <c r="AT7" s="171"/>
      <c r="AU7" s="171"/>
      <c r="AV7" s="171"/>
      <c r="AW7" s="171"/>
      <c r="AX7" s="171"/>
      <c r="AY7" s="171"/>
      <c r="AZ7" s="171"/>
      <c r="BA7" s="171"/>
      <c r="BB7" s="171"/>
      <c r="BC7" s="171"/>
      <c r="BD7" s="171"/>
      <c r="BE7" s="171"/>
      <c r="BF7" s="171"/>
      <c r="BG7" s="171"/>
      <c r="BH7" s="171"/>
      <c r="BI7" s="171"/>
      <c r="BJ7" s="171"/>
      <c r="BK7" s="171"/>
      <c r="BL7" s="171"/>
      <c r="BM7" s="171"/>
      <c r="BN7" s="171"/>
      <c r="BO7" s="171"/>
      <c r="BP7" s="171"/>
      <c r="BQ7" s="10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9"/>
      <c r="CJ7" s="49"/>
      <c r="CK7" s="49"/>
      <c r="CL7" s="49"/>
      <c r="CM7" s="49"/>
      <c r="CN7" s="49"/>
      <c r="CO7" s="49"/>
      <c r="CP7" s="49"/>
      <c r="CQ7" s="49"/>
      <c r="CR7" s="49"/>
      <c r="CS7" s="49"/>
      <c r="CT7" s="49"/>
      <c r="CU7" s="49"/>
      <c r="CV7" s="49"/>
      <c r="CW7" s="49"/>
      <c r="CX7" s="49"/>
      <c r="CY7" s="49"/>
      <c r="CZ7" s="49"/>
      <c r="DA7" s="49"/>
      <c r="DB7" s="49"/>
      <c r="DC7" s="49"/>
      <c r="DD7" s="49"/>
      <c r="DE7" s="49"/>
      <c r="DF7" s="49"/>
      <c r="DG7" s="49"/>
      <c r="DH7" s="49"/>
      <c r="DI7" s="49"/>
      <c r="DJ7" s="49"/>
      <c r="DK7" s="49"/>
      <c r="DL7" s="49"/>
      <c r="DM7" s="49"/>
      <c r="DN7" s="49"/>
      <c r="DO7" s="49"/>
      <c r="DP7" s="49"/>
      <c r="DQ7" s="49"/>
      <c r="DR7" s="49"/>
      <c r="DS7" s="49"/>
      <c r="DT7" s="49"/>
      <c r="DU7" s="50"/>
      <c r="DV7" s="49"/>
      <c r="DW7" s="49"/>
      <c r="DX7" s="95"/>
      <c r="DY7" s="49"/>
      <c r="DZ7" s="49"/>
      <c r="EA7" s="49"/>
      <c r="EB7" s="49"/>
      <c r="EC7" s="49"/>
      <c r="ED7" s="49"/>
      <c r="EE7" s="49"/>
      <c r="EF7" s="49"/>
      <c r="EG7" s="49"/>
      <c r="EH7" s="49"/>
      <c r="EI7" s="49"/>
      <c r="EJ7" s="49"/>
      <c r="EK7" s="49"/>
      <c r="EL7" s="49"/>
      <c r="EM7" s="49"/>
      <c r="EN7" s="49"/>
      <c r="EO7" s="49"/>
      <c r="EP7" s="49"/>
      <c r="EQ7" s="49"/>
      <c r="ER7" s="49"/>
      <c r="ES7" s="49"/>
      <c r="ET7" s="49"/>
      <c r="EU7" s="49"/>
      <c r="EV7" s="49"/>
      <c r="EW7" s="49"/>
      <c r="EX7" s="49"/>
      <c r="EY7" s="50"/>
      <c r="EZ7" s="49"/>
      <c r="FA7" s="49"/>
      <c r="FB7" s="49"/>
      <c r="FC7" s="49"/>
      <c r="FD7" s="49"/>
      <c r="FE7" s="49"/>
      <c r="FF7" s="49"/>
      <c r="FG7" s="49"/>
      <c r="FH7" s="49"/>
      <c r="FI7" s="49"/>
      <c r="FJ7" s="49"/>
      <c r="FK7" s="49"/>
      <c r="FL7" s="49"/>
      <c r="FM7" s="49"/>
      <c r="FN7" s="49"/>
      <c r="FO7" s="101"/>
      <c r="FP7" s="49"/>
      <c r="FQ7" s="49"/>
      <c r="FR7" s="49"/>
      <c r="FS7" s="49"/>
      <c r="FT7" s="49"/>
      <c r="FU7" s="49"/>
      <c r="FV7" s="49"/>
      <c r="FW7" s="49"/>
      <c r="FX7" s="49"/>
      <c r="FY7" s="49"/>
      <c r="FZ7" s="49"/>
      <c r="GA7" s="49"/>
      <c r="GB7" s="49"/>
      <c r="GC7" s="49"/>
      <c r="GD7" s="49"/>
      <c r="GE7" s="49"/>
      <c r="GF7" s="49"/>
      <c r="GG7" s="49"/>
      <c r="GH7" s="49"/>
      <c r="GI7" s="49"/>
      <c r="GJ7" s="49"/>
      <c r="GK7" s="49"/>
      <c r="GL7" s="95"/>
      <c r="GM7" s="49"/>
      <c r="GN7" s="49"/>
      <c r="GO7" s="49"/>
      <c r="GP7" s="49"/>
      <c r="GQ7" s="49"/>
      <c r="GR7" s="49"/>
      <c r="GS7" s="49"/>
      <c r="GT7" s="49"/>
      <c r="GU7" s="49"/>
      <c r="GV7" s="49"/>
      <c r="GW7" s="49"/>
      <c r="GX7" s="49"/>
      <c r="GY7" s="49"/>
      <c r="GZ7" s="49"/>
      <c r="HA7" s="49"/>
      <c r="HB7" s="49"/>
      <c r="HC7" s="49"/>
      <c r="HD7" s="49"/>
      <c r="HE7" s="49"/>
      <c r="HF7" s="49"/>
      <c r="HG7" s="49"/>
      <c r="HH7" s="49"/>
      <c r="HI7" s="49"/>
      <c r="HJ7" s="49"/>
      <c r="HK7" s="49"/>
      <c r="HL7" s="49"/>
      <c r="HM7" s="49"/>
      <c r="HN7" s="49"/>
      <c r="HO7" s="49"/>
      <c r="HP7" s="49"/>
      <c r="HQ7" s="49"/>
      <c r="HR7" s="49"/>
      <c r="HS7" s="49"/>
      <c r="HT7" s="49"/>
      <c r="HU7" s="49"/>
      <c r="HV7" s="49"/>
      <c r="HW7" s="49"/>
      <c r="HX7" s="49"/>
      <c r="HY7" s="49"/>
      <c r="JG7" s="49"/>
      <c r="JH7" s="49"/>
      <c r="JI7" s="49"/>
      <c r="JJ7" s="49"/>
      <c r="JK7" s="49"/>
      <c r="JL7" s="49"/>
      <c r="JM7" s="49"/>
      <c r="JN7" s="49"/>
      <c r="JO7" s="49"/>
      <c r="JP7" s="49"/>
      <c r="JQ7" s="49"/>
      <c r="JR7" s="49"/>
      <c r="JS7" s="49"/>
      <c r="JT7" s="49"/>
      <c r="JU7" s="49"/>
      <c r="JV7" s="49"/>
      <c r="JW7" s="49"/>
      <c r="JX7" s="49"/>
      <c r="JY7" s="49"/>
      <c r="JZ7" s="49"/>
      <c r="KA7" s="49"/>
      <c r="KB7" s="49"/>
      <c r="KC7" s="49"/>
      <c r="KD7" s="49"/>
      <c r="KE7" s="49"/>
      <c r="KF7" s="49"/>
      <c r="KG7" s="49"/>
      <c r="KH7" s="49"/>
      <c r="KI7" s="49"/>
      <c r="KJ7" s="49"/>
      <c r="KK7" s="49"/>
      <c r="KL7" s="49"/>
      <c r="KM7" s="49"/>
      <c r="KN7" s="49"/>
      <c r="KO7" s="49"/>
      <c r="KP7" s="49"/>
      <c r="KQ7" s="49"/>
      <c r="KR7" s="49"/>
      <c r="KS7" s="49"/>
      <c r="KT7" s="49"/>
      <c r="KU7" s="49"/>
      <c r="KV7" s="49"/>
      <c r="KW7" s="49"/>
      <c r="KX7" s="49"/>
      <c r="KY7" s="49"/>
      <c r="KZ7" s="49"/>
      <c r="LA7" s="49"/>
      <c r="LB7" s="49"/>
      <c r="LC7" s="49"/>
      <c r="LD7" s="49"/>
      <c r="LE7" s="49"/>
      <c r="LF7" s="49"/>
      <c r="LG7" s="49"/>
      <c r="LH7" s="49"/>
      <c r="LI7" s="49"/>
      <c r="LJ7" s="49"/>
      <c r="LK7" s="49"/>
      <c r="LL7" s="49"/>
      <c r="LM7" s="49"/>
      <c r="LN7" s="49"/>
      <c r="LO7" s="49"/>
      <c r="LP7" s="49"/>
      <c r="LQ7" s="49"/>
      <c r="LR7" s="49"/>
      <c r="LS7" s="49"/>
      <c r="LT7" s="49"/>
      <c r="LU7" s="49"/>
      <c r="LV7" s="49"/>
      <c r="LW7" s="49"/>
      <c r="LX7" s="49"/>
      <c r="LY7" s="49"/>
      <c r="LZ7" s="49"/>
      <c r="MA7" s="49"/>
      <c r="MB7" s="49"/>
      <c r="MC7" s="49"/>
      <c r="MD7" s="49"/>
      <c r="ME7" s="49"/>
      <c r="MF7" s="49"/>
      <c r="MG7" s="49"/>
      <c r="MH7" s="49"/>
      <c r="MI7" s="49"/>
      <c r="MJ7" s="49"/>
      <c r="MK7" s="49"/>
      <c r="ML7" s="49"/>
      <c r="MM7" s="49"/>
      <c r="MN7" s="49"/>
      <c r="MO7" s="49"/>
      <c r="MP7" s="49"/>
      <c r="MQ7" s="49"/>
      <c r="MR7" s="49"/>
      <c r="MS7" s="49"/>
      <c r="MT7" s="49"/>
      <c r="MU7" s="49"/>
      <c r="MV7" s="49"/>
      <c r="MW7" s="49"/>
      <c r="MX7" s="49"/>
      <c r="MY7" s="49"/>
      <c r="MZ7" s="49"/>
      <c r="NA7" s="49"/>
      <c r="NB7" s="49"/>
      <c r="NC7" s="49"/>
      <c r="ND7" s="49"/>
      <c r="NE7" s="49"/>
      <c r="NF7" s="49"/>
      <c r="NG7" s="49"/>
      <c r="NH7" s="49"/>
      <c r="NI7" s="49"/>
      <c r="NJ7" s="49"/>
      <c r="NK7" s="49"/>
      <c r="NL7" s="49"/>
      <c r="NM7" s="49"/>
      <c r="NN7" s="49"/>
      <c r="NO7" s="49"/>
      <c r="NP7" s="49"/>
      <c r="NQ7" s="49"/>
      <c r="NR7" s="49"/>
      <c r="NS7" s="49"/>
      <c r="NT7" s="49"/>
      <c r="NU7" s="49"/>
      <c r="NV7" s="49"/>
      <c r="NW7" s="49"/>
      <c r="NX7" s="49"/>
      <c r="NY7" s="49"/>
      <c r="NZ7" s="49"/>
      <c r="OA7" s="49"/>
      <c r="OB7" s="49"/>
      <c r="OC7" s="49"/>
      <c r="OD7" s="49"/>
      <c r="OE7" s="49"/>
      <c r="OF7" s="49"/>
      <c r="OG7" s="49"/>
      <c r="OH7" s="49"/>
      <c r="OI7" s="49"/>
      <c r="OJ7" s="49"/>
      <c r="OK7" s="49"/>
      <c r="OL7" s="49"/>
      <c r="OM7" s="49"/>
      <c r="ON7" s="49"/>
      <c r="OO7" s="49"/>
      <c r="OP7" s="49"/>
      <c r="OQ7" s="49"/>
      <c r="OR7" s="49"/>
      <c r="OS7" s="49"/>
      <c r="OT7" s="49"/>
      <c r="OU7" s="49"/>
      <c r="OV7" s="49"/>
      <c r="OW7" s="49"/>
      <c r="OX7" s="49"/>
      <c r="OY7" s="49"/>
      <c r="OZ7" s="49"/>
      <c r="PA7" s="49"/>
      <c r="PB7" s="49"/>
      <c r="PC7" s="49"/>
      <c r="PD7" s="49"/>
      <c r="PE7" s="49"/>
      <c r="PF7" s="49"/>
      <c r="PG7" s="49"/>
      <c r="PH7" s="49"/>
      <c r="PI7" s="49"/>
      <c r="PJ7" s="49"/>
      <c r="PK7" s="49"/>
      <c r="PL7" s="49"/>
      <c r="PM7" s="49"/>
      <c r="PN7" s="49"/>
      <c r="PO7" s="49"/>
      <c r="PP7" s="49"/>
      <c r="PQ7" s="49"/>
      <c r="PR7" s="49"/>
      <c r="PS7" s="49"/>
      <c r="PT7" s="49"/>
      <c r="PU7" s="49"/>
      <c r="PV7" s="49"/>
      <c r="PW7" s="49"/>
      <c r="PX7" s="49"/>
      <c r="PY7" s="49"/>
      <c r="PZ7" s="49"/>
      <c r="QA7" s="49"/>
      <c r="QB7" s="49"/>
      <c r="QC7" s="49"/>
      <c r="QD7" s="49"/>
      <c r="QE7" s="49"/>
      <c r="QF7" s="49"/>
      <c r="QG7" s="49"/>
      <c r="QH7" s="49"/>
      <c r="QI7" s="49"/>
      <c r="QJ7" s="49"/>
      <c r="QK7" s="49"/>
      <c r="QL7" s="49"/>
      <c r="QM7" s="49"/>
      <c r="QN7" s="49"/>
      <c r="QO7" s="49"/>
      <c r="QP7" s="50"/>
      <c r="QQ7" s="49"/>
      <c r="QR7" s="49"/>
      <c r="QS7" s="49"/>
      <c r="QT7" s="49"/>
      <c r="QU7" s="49"/>
      <c r="QV7" s="49"/>
      <c r="QW7" s="49"/>
      <c r="QX7" s="49"/>
      <c r="QY7" s="50"/>
      <c r="QZ7" s="49"/>
      <c r="RA7" s="49"/>
      <c r="RB7" s="50"/>
      <c r="RC7" s="49"/>
      <c r="RD7" s="49"/>
      <c r="RE7" s="49"/>
      <c r="RF7" s="49"/>
      <c r="RG7" s="49"/>
      <c r="RH7" s="49"/>
      <c r="RI7" s="49"/>
      <c r="RJ7" s="49"/>
      <c r="RK7" s="49"/>
      <c r="RL7" s="49"/>
      <c r="RM7" s="49"/>
      <c r="RN7" s="49"/>
      <c r="RO7" s="49"/>
      <c r="RP7" s="49"/>
      <c r="RQ7" s="49"/>
      <c r="RR7" s="49"/>
      <c r="RS7" s="49"/>
      <c r="RT7" s="49"/>
      <c r="RU7" s="49"/>
      <c r="RV7" s="49"/>
      <c r="RW7" s="49"/>
      <c r="RX7" s="49"/>
      <c r="RY7" s="49"/>
      <c r="RZ7" s="49"/>
      <c r="SA7" s="49"/>
      <c r="SB7" s="49"/>
      <c r="SC7" s="49"/>
      <c r="SD7" s="49"/>
      <c r="SE7" s="49"/>
      <c r="SF7" s="49"/>
      <c r="SG7" s="49"/>
      <c r="SH7" s="49"/>
      <c r="SI7" s="49"/>
      <c r="SJ7" s="49"/>
      <c r="SK7" s="49"/>
      <c r="SL7" s="49"/>
      <c r="SM7" s="49"/>
      <c r="SN7" s="49"/>
      <c r="SO7" s="49"/>
      <c r="SP7" s="49"/>
      <c r="SQ7" s="49"/>
      <c r="SR7" s="49"/>
      <c r="SS7" s="49"/>
      <c r="ST7" s="49"/>
      <c r="SU7" s="49"/>
      <c r="SV7" s="49"/>
      <c r="SW7" s="49"/>
      <c r="SX7" s="49"/>
      <c r="SY7" s="49"/>
      <c r="SZ7" s="49"/>
      <c r="TA7" s="49"/>
      <c r="TB7" s="49"/>
      <c r="TC7" s="49"/>
      <c r="TD7" s="49"/>
    </row>
    <row r="8" spans="1:527" hidden="1">
      <c r="A8" s="171"/>
      <c r="B8" s="171"/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71"/>
      <c r="V8" s="171"/>
      <c r="W8" s="171"/>
      <c r="X8" s="171"/>
      <c r="Y8" s="171"/>
      <c r="Z8" s="171"/>
      <c r="AA8" s="171"/>
      <c r="AB8" s="171"/>
      <c r="AC8" s="171"/>
      <c r="AD8" s="171"/>
      <c r="AE8" s="171"/>
      <c r="AF8" s="171"/>
      <c r="AG8" s="171"/>
      <c r="AH8" s="171"/>
      <c r="AI8" s="171"/>
      <c r="AJ8" s="171"/>
      <c r="AK8" s="171"/>
      <c r="AL8" s="171"/>
      <c r="AM8" s="171"/>
      <c r="AN8" s="171"/>
      <c r="AO8" s="171"/>
      <c r="AP8" s="171"/>
      <c r="AQ8" s="171"/>
      <c r="AR8" s="171"/>
      <c r="AS8" s="171"/>
      <c r="AT8" s="171"/>
      <c r="AU8" s="171"/>
      <c r="AV8" s="171"/>
      <c r="AW8" s="171"/>
      <c r="AX8" s="171"/>
      <c r="AY8" s="171"/>
      <c r="AZ8" s="171"/>
      <c r="BA8" s="171"/>
      <c r="BB8" s="171"/>
      <c r="BC8" s="171"/>
      <c r="BD8" s="171"/>
      <c r="BE8" s="171"/>
      <c r="BF8" s="171"/>
      <c r="BG8" s="171"/>
      <c r="BH8" s="171"/>
      <c r="BI8" s="171"/>
      <c r="BJ8" s="171"/>
      <c r="BK8" s="171"/>
      <c r="BL8" s="171"/>
      <c r="BM8" s="171"/>
      <c r="BN8" s="171"/>
      <c r="BO8" s="171"/>
      <c r="BP8" s="171"/>
      <c r="BQ8" s="10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9"/>
      <c r="CJ8" s="49"/>
      <c r="CK8" s="49"/>
      <c r="CL8" s="49"/>
      <c r="CM8" s="49"/>
      <c r="CN8" s="49"/>
      <c r="CO8" s="49"/>
      <c r="CP8" s="49"/>
      <c r="CQ8" s="49"/>
      <c r="CR8" s="49"/>
      <c r="CS8" s="49"/>
      <c r="CT8" s="49"/>
      <c r="CU8" s="49"/>
      <c r="CV8" s="49"/>
      <c r="CW8" s="49"/>
      <c r="CX8" s="49"/>
      <c r="CY8" s="49"/>
      <c r="CZ8" s="49"/>
      <c r="DA8" s="49"/>
      <c r="DB8" s="49"/>
      <c r="DC8" s="49"/>
      <c r="DD8" s="49"/>
      <c r="DE8" s="49"/>
      <c r="DF8" s="49"/>
      <c r="DG8" s="49"/>
      <c r="DH8" s="49"/>
      <c r="DI8" s="49"/>
      <c r="DJ8" s="49"/>
      <c r="DK8" s="49"/>
      <c r="DL8" s="49"/>
      <c r="DM8" s="49"/>
      <c r="DN8" s="49"/>
      <c r="DO8" s="49"/>
      <c r="DP8" s="49"/>
      <c r="DQ8" s="49"/>
      <c r="DR8" s="49"/>
      <c r="DS8" s="49"/>
      <c r="DT8" s="49"/>
      <c r="DU8" s="50"/>
      <c r="DV8" s="49"/>
      <c r="DW8" s="49"/>
      <c r="DX8" s="95"/>
      <c r="DY8" s="49"/>
      <c r="DZ8" s="49"/>
      <c r="EA8" s="49"/>
      <c r="EB8" s="49"/>
      <c r="EC8" s="49"/>
      <c r="ED8" s="49"/>
      <c r="EE8" s="49"/>
      <c r="EF8" s="49"/>
      <c r="EG8" s="49"/>
      <c r="EH8" s="49"/>
      <c r="EI8" s="49"/>
      <c r="EJ8" s="49"/>
      <c r="EK8" s="49"/>
      <c r="EL8" s="49"/>
      <c r="EM8" s="49"/>
      <c r="EN8" s="49"/>
      <c r="EO8" s="49"/>
      <c r="EP8" s="49"/>
      <c r="EQ8" s="49"/>
      <c r="ER8" s="49"/>
      <c r="ES8" s="49"/>
      <c r="ET8" s="49"/>
      <c r="EU8" s="49"/>
      <c r="EV8" s="49"/>
      <c r="EW8" s="49"/>
      <c r="EX8" s="49"/>
      <c r="EY8" s="50"/>
      <c r="EZ8" s="49"/>
      <c r="FA8" s="49"/>
      <c r="FB8" s="49"/>
      <c r="FC8" s="49"/>
      <c r="FD8" s="49"/>
      <c r="FE8" s="49"/>
      <c r="FF8" s="49"/>
      <c r="FG8" s="49"/>
      <c r="FH8" s="49"/>
      <c r="FI8" s="49"/>
      <c r="FJ8" s="49"/>
      <c r="FK8" s="49"/>
      <c r="FL8" s="49"/>
      <c r="FM8" s="49"/>
      <c r="FN8" s="49"/>
      <c r="FO8" s="101"/>
      <c r="FP8" s="49"/>
      <c r="FQ8" s="49"/>
      <c r="FR8" s="49"/>
      <c r="FS8" s="49"/>
      <c r="FT8" s="49"/>
      <c r="FU8" s="49"/>
      <c r="FV8" s="49"/>
      <c r="FW8" s="49"/>
      <c r="FX8" s="49"/>
      <c r="FY8" s="49"/>
      <c r="FZ8" s="49"/>
      <c r="GA8" s="49"/>
      <c r="GB8" s="49"/>
      <c r="GC8" s="49"/>
      <c r="GD8" s="49"/>
      <c r="GE8" s="49"/>
      <c r="GF8" s="49"/>
      <c r="GG8" s="49"/>
      <c r="GH8" s="49"/>
      <c r="GI8" s="49"/>
      <c r="GJ8" s="49"/>
      <c r="GK8" s="49"/>
      <c r="GL8" s="95"/>
      <c r="GM8" s="49"/>
      <c r="GN8" s="49"/>
      <c r="GO8" s="49"/>
      <c r="GP8" s="49"/>
      <c r="GQ8" s="49"/>
      <c r="GR8" s="49"/>
      <c r="GS8" s="49"/>
      <c r="GT8" s="49"/>
      <c r="GU8" s="49"/>
      <c r="GV8" s="49"/>
      <c r="GW8" s="49"/>
      <c r="GX8" s="49"/>
      <c r="GY8" s="49"/>
      <c r="GZ8" s="49"/>
      <c r="HA8" s="49"/>
      <c r="HB8" s="49"/>
      <c r="HC8" s="49"/>
      <c r="HD8" s="49"/>
      <c r="HE8" s="49"/>
      <c r="HF8" s="49"/>
      <c r="HG8" s="49"/>
      <c r="HH8" s="49"/>
      <c r="HI8" s="49"/>
      <c r="HJ8" s="49"/>
      <c r="HK8" s="49"/>
      <c r="HL8" s="49"/>
      <c r="HM8" s="49"/>
      <c r="HN8" s="49"/>
      <c r="HO8" s="49"/>
      <c r="HP8" s="49"/>
      <c r="HQ8" s="49"/>
      <c r="HR8" s="49"/>
      <c r="HS8" s="49"/>
      <c r="HT8" s="49"/>
      <c r="HU8" s="49"/>
      <c r="HV8" s="49"/>
      <c r="HW8" s="49"/>
      <c r="HX8" s="49"/>
      <c r="HY8" s="49"/>
      <c r="JG8" s="49"/>
      <c r="JH8" s="49"/>
      <c r="JI8" s="49"/>
      <c r="JJ8" s="49"/>
      <c r="JK8" s="49"/>
      <c r="JL8" s="49"/>
      <c r="JM8" s="49"/>
      <c r="JN8" s="49"/>
      <c r="JO8" s="49"/>
      <c r="JP8" s="49"/>
      <c r="JQ8" s="49"/>
      <c r="JR8" s="49"/>
      <c r="JS8" s="49"/>
      <c r="JT8" s="49"/>
      <c r="JU8" s="49"/>
      <c r="JV8" s="49"/>
      <c r="JW8" s="49"/>
      <c r="JX8" s="49"/>
      <c r="JY8" s="49"/>
      <c r="JZ8" s="49"/>
      <c r="KA8" s="49"/>
      <c r="KB8" s="49"/>
      <c r="KC8" s="49"/>
      <c r="KD8" s="49"/>
      <c r="KE8" s="49"/>
      <c r="KF8" s="49"/>
      <c r="KG8" s="49"/>
      <c r="KH8" s="49"/>
      <c r="KI8" s="49"/>
      <c r="KJ8" s="49"/>
      <c r="KK8" s="49"/>
      <c r="KL8" s="49"/>
      <c r="KM8" s="49"/>
      <c r="KN8" s="49"/>
      <c r="KO8" s="49"/>
      <c r="KP8" s="49"/>
      <c r="KQ8" s="49"/>
      <c r="KR8" s="49"/>
      <c r="KS8" s="49"/>
      <c r="KT8" s="49"/>
      <c r="KU8" s="49"/>
      <c r="KV8" s="49"/>
      <c r="KW8" s="49"/>
      <c r="KX8" s="49"/>
      <c r="KY8" s="49"/>
      <c r="KZ8" s="49"/>
      <c r="LA8" s="49"/>
      <c r="LB8" s="49"/>
      <c r="LC8" s="49"/>
      <c r="LD8" s="49"/>
      <c r="LE8" s="49"/>
      <c r="LF8" s="49"/>
      <c r="LG8" s="49"/>
      <c r="LH8" s="49"/>
      <c r="LI8" s="49"/>
      <c r="LJ8" s="49"/>
      <c r="LK8" s="49"/>
      <c r="LL8" s="49"/>
      <c r="LM8" s="49"/>
      <c r="LN8" s="49"/>
      <c r="LO8" s="49"/>
      <c r="LP8" s="49"/>
      <c r="LQ8" s="49"/>
      <c r="LR8" s="49"/>
      <c r="LS8" s="49"/>
      <c r="LT8" s="49"/>
      <c r="LU8" s="49"/>
      <c r="LV8" s="49"/>
      <c r="LW8" s="49"/>
      <c r="LX8" s="49"/>
      <c r="LY8" s="49"/>
      <c r="LZ8" s="49"/>
      <c r="MA8" s="49"/>
      <c r="MB8" s="49"/>
      <c r="MC8" s="49"/>
      <c r="MD8" s="49"/>
      <c r="ME8" s="49"/>
      <c r="MF8" s="49"/>
      <c r="MG8" s="49"/>
      <c r="MH8" s="49"/>
      <c r="MI8" s="49"/>
      <c r="MJ8" s="49"/>
      <c r="MK8" s="49"/>
      <c r="ML8" s="49"/>
      <c r="MM8" s="49"/>
      <c r="MN8" s="49"/>
      <c r="MO8" s="49"/>
      <c r="MP8" s="49"/>
      <c r="MQ8" s="49"/>
      <c r="MR8" s="49"/>
      <c r="MS8" s="49"/>
      <c r="MT8" s="49"/>
      <c r="MU8" s="49"/>
      <c r="MV8" s="49"/>
      <c r="MW8" s="49"/>
      <c r="MX8" s="49"/>
      <c r="MY8" s="49"/>
      <c r="MZ8" s="49"/>
      <c r="NA8" s="49"/>
      <c r="NB8" s="49"/>
      <c r="NC8" s="49"/>
      <c r="ND8" s="49"/>
      <c r="NE8" s="49"/>
      <c r="NF8" s="49"/>
      <c r="NG8" s="49"/>
      <c r="NH8" s="49"/>
      <c r="NI8" s="49"/>
      <c r="NJ8" s="49"/>
      <c r="NK8" s="49"/>
      <c r="NL8" s="49"/>
      <c r="NM8" s="49"/>
      <c r="NN8" s="49"/>
      <c r="NO8" s="49"/>
      <c r="NP8" s="49"/>
      <c r="NQ8" s="49"/>
      <c r="NR8" s="49"/>
      <c r="NS8" s="49"/>
      <c r="NT8" s="49"/>
      <c r="NU8" s="49"/>
      <c r="NV8" s="49"/>
      <c r="NW8" s="49"/>
      <c r="NX8" s="49"/>
      <c r="NY8" s="49"/>
      <c r="NZ8" s="49"/>
      <c r="OA8" s="49"/>
      <c r="OB8" s="49"/>
      <c r="OC8" s="49"/>
      <c r="OD8" s="49"/>
      <c r="OE8" s="49"/>
      <c r="OF8" s="49"/>
      <c r="OG8" s="49"/>
      <c r="OH8" s="49"/>
      <c r="OI8" s="49"/>
      <c r="OJ8" s="49"/>
      <c r="OK8" s="49"/>
      <c r="OL8" s="49"/>
      <c r="OM8" s="49"/>
      <c r="ON8" s="49"/>
      <c r="OO8" s="49"/>
      <c r="OP8" s="49"/>
      <c r="OQ8" s="49"/>
      <c r="OR8" s="49"/>
      <c r="OS8" s="49"/>
      <c r="OT8" s="49"/>
      <c r="OU8" s="49"/>
      <c r="OV8" s="49"/>
      <c r="OW8" s="49"/>
      <c r="OX8" s="49"/>
      <c r="OY8" s="49"/>
      <c r="OZ8" s="49"/>
      <c r="PA8" s="49"/>
      <c r="PB8" s="49"/>
      <c r="PC8" s="49"/>
      <c r="PD8" s="49"/>
      <c r="PE8" s="49"/>
      <c r="PF8" s="49"/>
      <c r="PG8" s="49"/>
      <c r="PH8" s="49"/>
      <c r="PI8" s="49"/>
      <c r="PJ8" s="49"/>
      <c r="PK8" s="49"/>
      <c r="PL8" s="49"/>
      <c r="PM8" s="49"/>
      <c r="PN8" s="49"/>
      <c r="PO8" s="49"/>
      <c r="PP8" s="49"/>
      <c r="PQ8" s="49"/>
      <c r="PR8" s="49"/>
      <c r="PS8" s="49"/>
      <c r="PT8" s="49"/>
      <c r="PU8" s="49"/>
      <c r="PV8" s="49"/>
      <c r="PW8" s="49"/>
      <c r="PX8" s="49"/>
      <c r="PY8" s="49"/>
      <c r="PZ8" s="49"/>
      <c r="QA8" s="49"/>
      <c r="QB8" s="49"/>
      <c r="QC8" s="49"/>
      <c r="QD8" s="49"/>
      <c r="QE8" s="49"/>
      <c r="QF8" s="49"/>
      <c r="QG8" s="49"/>
      <c r="QH8" s="49"/>
      <c r="QI8" s="49"/>
      <c r="QJ8" s="49"/>
      <c r="QK8" s="49"/>
      <c r="QL8" s="49"/>
      <c r="QM8" s="49"/>
      <c r="QN8" s="49"/>
      <c r="QO8" s="49"/>
      <c r="QP8" s="50"/>
      <c r="QQ8" s="49"/>
      <c r="QR8" s="49"/>
      <c r="QS8" s="49"/>
      <c r="QT8" s="49"/>
      <c r="QU8" s="49"/>
      <c r="QV8" s="49"/>
      <c r="QW8" s="49"/>
      <c r="QX8" s="49"/>
      <c r="QY8" s="50"/>
      <c r="QZ8" s="49"/>
      <c r="RA8" s="49"/>
      <c r="RB8" s="50"/>
      <c r="RC8" s="49"/>
      <c r="RD8" s="49"/>
      <c r="RE8" s="49"/>
      <c r="RF8" s="49"/>
      <c r="RG8" s="49"/>
      <c r="RH8" s="49"/>
      <c r="RI8" s="49"/>
      <c r="RJ8" s="49"/>
      <c r="RK8" s="49"/>
      <c r="RL8" s="49"/>
      <c r="RM8" s="49"/>
      <c r="RN8" s="49"/>
      <c r="RO8" s="49"/>
      <c r="RP8" s="49"/>
      <c r="RQ8" s="49"/>
      <c r="RR8" s="49"/>
      <c r="RS8" s="49"/>
      <c r="RT8" s="49"/>
      <c r="RU8" s="49"/>
      <c r="RV8" s="49"/>
      <c r="RW8" s="49"/>
      <c r="RX8" s="49"/>
      <c r="RY8" s="49"/>
      <c r="RZ8" s="49"/>
      <c r="SA8" s="49"/>
      <c r="SB8" s="49"/>
      <c r="SC8" s="49"/>
      <c r="SD8" s="49"/>
      <c r="SE8" s="49"/>
      <c r="SF8" s="49"/>
      <c r="SG8" s="49"/>
      <c r="SH8" s="49"/>
      <c r="SI8" s="49"/>
      <c r="SJ8" s="49"/>
      <c r="SK8" s="49"/>
      <c r="SL8" s="49"/>
      <c r="SM8" s="49"/>
      <c r="SN8" s="49"/>
      <c r="SO8" s="49"/>
      <c r="SP8" s="49"/>
      <c r="SQ8" s="49"/>
      <c r="SR8" s="49"/>
      <c r="SS8" s="49"/>
      <c r="ST8" s="49"/>
      <c r="SU8" s="49"/>
      <c r="SV8" s="49"/>
      <c r="SW8" s="49"/>
      <c r="SX8" s="49"/>
      <c r="SY8" s="49"/>
      <c r="SZ8" s="49"/>
      <c r="TA8" s="49"/>
      <c r="TB8" s="49"/>
      <c r="TC8" s="49"/>
      <c r="TD8" s="49"/>
    </row>
    <row r="9" spans="1:527" hidden="1">
      <c r="A9" s="171"/>
      <c r="B9" s="171"/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  <c r="U9" s="171"/>
      <c r="V9" s="171"/>
      <c r="W9" s="171"/>
      <c r="X9" s="171"/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0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/>
      <c r="CF9" s="48"/>
      <c r="CG9" s="48"/>
      <c r="CH9" s="48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50"/>
      <c r="DV9" s="49"/>
      <c r="DW9" s="49"/>
      <c r="DX9" s="95"/>
      <c r="DY9" s="49"/>
      <c r="DZ9" s="49"/>
      <c r="EA9" s="49"/>
      <c r="EB9" s="49"/>
      <c r="EC9" s="49"/>
      <c r="ED9" s="49"/>
      <c r="EE9" s="49"/>
      <c r="EF9" s="49"/>
      <c r="EG9" s="49"/>
      <c r="EH9" s="49"/>
      <c r="EI9" s="49"/>
      <c r="EJ9" s="49"/>
      <c r="EK9" s="49"/>
      <c r="EL9" s="49"/>
      <c r="EM9" s="49"/>
      <c r="EN9" s="49"/>
      <c r="EO9" s="49"/>
      <c r="EP9" s="49"/>
      <c r="EQ9" s="49"/>
      <c r="ER9" s="49"/>
      <c r="ES9" s="49"/>
      <c r="ET9" s="49"/>
      <c r="EU9" s="49"/>
      <c r="EV9" s="49"/>
      <c r="EW9" s="49"/>
      <c r="EX9" s="49"/>
      <c r="EY9" s="50"/>
      <c r="EZ9" s="49"/>
      <c r="FA9" s="49"/>
      <c r="FB9" s="49"/>
      <c r="FC9" s="49"/>
      <c r="FD9" s="49"/>
      <c r="FE9" s="49"/>
      <c r="FF9" s="49"/>
      <c r="FG9" s="49"/>
      <c r="FH9" s="49"/>
      <c r="FI9" s="49"/>
      <c r="FJ9" s="49"/>
      <c r="FK9" s="49"/>
      <c r="FL9" s="49"/>
      <c r="FM9" s="49"/>
      <c r="FN9" s="49"/>
      <c r="FO9" s="101"/>
      <c r="FP9" s="49"/>
      <c r="FQ9" s="49"/>
      <c r="FR9" s="49"/>
      <c r="FS9" s="49"/>
      <c r="FT9" s="49"/>
      <c r="FU9" s="49"/>
      <c r="FV9" s="49"/>
      <c r="FW9" s="49"/>
      <c r="FX9" s="49"/>
      <c r="FY9" s="49"/>
      <c r="FZ9" s="49"/>
      <c r="GA9" s="49"/>
      <c r="GB9" s="49"/>
      <c r="GC9" s="49"/>
      <c r="GD9" s="49"/>
      <c r="GE9" s="49"/>
      <c r="GF9" s="49"/>
      <c r="GG9" s="49"/>
      <c r="GH9" s="49"/>
      <c r="GI9" s="49"/>
      <c r="GJ9" s="49"/>
      <c r="GK9" s="49"/>
      <c r="GL9" s="95"/>
      <c r="GM9" s="49"/>
      <c r="GN9" s="49"/>
      <c r="GO9" s="49"/>
      <c r="GP9" s="49"/>
      <c r="GQ9" s="49"/>
      <c r="GR9" s="49"/>
      <c r="GS9" s="49"/>
      <c r="GT9" s="49"/>
      <c r="GU9" s="49"/>
      <c r="GV9" s="49"/>
      <c r="GW9" s="49"/>
      <c r="GX9" s="49"/>
      <c r="GY9" s="49"/>
      <c r="GZ9" s="49"/>
      <c r="HA9" s="49"/>
      <c r="HB9" s="49"/>
      <c r="HC9" s="49"/>
      <c r="HD9" s="49"/>
      <c r="HE9" s="49"/>
      <c r="HF9" s="49"/>
      <c r="HG9" s="49"/>
      <c r="HH9" s="49"/>
      <c r="HI9" s="49"/>
      <c r="HJ9" s="49"/>
      <c r="HK9" s="49"/>
      <c r="HL9" s="49"/>
      <c r="HM9" s="49"/>
      <c r="HN9" s="49"/>
      <c r="HO9" s="49"/>
      <c r="HP9" s="49"/>
      <c r="HQ9" s="49"/>
      <c r="HR9" s="49"/>
      <c r="HS9" s="49"/>
      <c r="HT9" s="49"/>
      <c r="HU9" s="49"/>
      <c r="HV9" s="49"/>
      <c r="HW9" s="49"/>
      <c r="HX9" s="49"/>
      <c r="HY9" s="49"/>
      <c r="JG9" s="49"/>
      <c r="JH9" s="49"/>
      <c r="JI9" s="49"/>
      <c r="JJ9" s="49"/>
      <c r="JK9" s="49"/>
      <c r="JL9" s="49"/>
      <c r="JM9" s="49"/>
      <c r="JN9" s="49"/>
      <c r="JO9" s="49"/>
      <c r="JP9" s="49"/>
      <c r="JQ9" s="49"/>
      <c r="JR9" s="49"/>
      <c r="JS9" s="49"/>
      <c r="JT9" s="49"/>
      <c r="JU9" s="49"/>
      <c r="JV9" s="49"/>
      <c r="JW9" s="49"/>
      <c r="JX9" s="49"/>
      <c r="JY9" s="49"/>
      <c r="JZ9" s="49"/>
      <c r="KA9" s="49"/>
      <c r="KB9" s="49"/>
      <c r="KC9" s="49"/>
      <c r="KD9" s="49"/>
      <c r="KE9" s="49"/>
      <c r="KF9" s="49"/>
      <c r="KG9" s="49"/>
      <c r="KH9" s="49"/>
      <c r="KI9" s="49"/>
      <c r="KJ9" s="49"/>
      <c r="KK9" s="49"/>
      <c r="KL9" s="49"/>
      <c r="KM9" s="49"/>
      <c r="KN9" s="49"/>
      <c r="KO9" s="49"/>
      <c r="KP9" s="49"/>
      <c r="KQ9" s="49"/>
      <c r="KR9" s="49"/>
      <c r="KS9" s="49"/>
      <c r="KT9" s="49"/>
      <c r="KU9" s="49"/>
      <c r="KV9" s="49"/>
      <c r="KW9" s="49"/>
      <c r="KX9" s="49"/>
      <c r="KY9" s="49"/>
      <c r="KZ9" s="49"/>
      <c r="LA9" s="49"/>
      <c r="LB9" s="49"/>
      <c r="LC9" s="49"/>
      <c r="LD9" s="49"/>
      <c r="LE9" s="49"/>
      <c r="LF9" s="49"/>
      <c r="LG9" s="49"/>
      <c r="LH9" s="49"/>
      <c r="LI9" s="49"/>
      <c r="LJ9" s="49"/>
      <c r="LK9" s="49"/>
      <c r="LL9" s="49"/>
      <c r="LM9" s="49"/>
      <c r="LN9" s="49"/>
      <c r="LO9" s="49"/>
      <c r="LP9" s="49"/>
      <c r="LQ9" s="49"/>
      <c r="LR9" s="49"/>
      <c r="LS9" s="49"/>
      <c r="LT9" s="49"/>
      <c r="LU9" s="49"/>
      <c r="LV9" s="49"/>
      <c r="LW9" s="49"/>
      <c r="LX9" s="49"/>
      <c r="LY9" s="49"/>
      <c r="LZ9" s="49"/>
      <c r="MA9" s="49"/>
      <c r="MB9" s="49"/>
      <c r="MC9" s="49"/>
      <c r="MD9" s="49"/>
      <c r="ME9" s="49"/>
      <c r="MF9" s="49"/>
      <c r="MG9" s="49"/>
      <c r="MH9" s="49"/>
      <c r="MI9" s="49"/>
      <c r="MJ9" s="49"/>
      <c r="MK9" s="49"/>
      <c r="ML9" s="49"/>
      <c r="MM9" s="49"/>
      <c r="MN9" s="49"/>
      <c r="MO9" s="49"/>
      <c r="MP9" s="49"/>
      <c r="MQ9" s="49"/>
      <c r="MR9" s="49"/>
      <c r="MS9" s="49"/>
      <c r="MT9" s="49"/>
      <c r="MU9" s="49"/>
      <c r="MV9" s="49"/>
      <c r="MW9" s="49"/>
      <c r="MX9" s="49"/>
      <c r="MY9" s="49"/>
      <c r="MZ9" s="49"/>
      <c r="NA9" s="49"/>
      <c r="NB9" s="49"/>
      <c r="NC9" s="49"/>
      <c r="ND9" s="49"/>
      <c r="NE9" s="49"/>
      <c r="NF9" s="49"/>
      <c r="NG9" s="49"/>
      <c r="NH9" s="49"/>
      <c r="NI9" s="49"/>
      <c r="NJ9" s="49"/>
      <c r="NK9" s="49"/>
      <c r="NL9" s="49"/>
      <c r="NM9" s="49"/>
      <c r="NN9" s="49"/>
      <c r="NO9" s="49"/>
      <c r="NP9" s="49"/>
      <c r="NQ9" s="49"/>
      <c r="NR9" s="49"/>
      <c r="NS9" s="49"/>
      <c r="NT9" s="49"/>
      <c r="NU9" s="49"/>
      <c r="NV9" s="49"/>
      <c r="NW9" s="49"/>
      <c r="NX9" s="49"/>
      <c r="NY9" s="49"/>
      <c r="NZ9" s="49"/>
      <c r="OA9" s="49"/>
      <c r="OB9" s="49"/>
      <c r="OC9" s="49"/>
      <c r="OD9" s="49"/>
      <c r="OE9" s="49"/>
      <c r="OF9" s="49"/>
      <c r="OG9" s="49"/>
      <c r="OH9" s="49"/>
      <c r="OI9" s="49"/>
      <c r="OJ9" s="49"/>
      <c r="OK9" s="49"/>
      <c r="OL9" s="49"/>
      <c r="OM9" s="49"/>
      <c r="ON9" s="49"/>
      <c r="OO9" s="49"/>
      <c r="OP9" s="49"/>
      <c r="OQ9" s="49"/>
      <c r="OR9" s="49"/>
      <c r="OS9" s="49"/>
      <c r="OT9" s="49"/>
      <c r="OU9" s="49"/>
      <c r="OV9" s="49"/>
      <c r="OW9" s="49"/>
      <c r="OX9" s="49"/>
      <c r="OY9" s="49"/>
      <c r="OZ9" s="49"/>
      <c r="PA9" s="49"/>
      <c r="PB9" s="49"/>
      <c r="PC9" s="49"/>
      <c r="PD9" s="49"/>
      <c r="PE9" s="49"/>
      <c r="PF9" s="49"/>
      <c r="PG9" s="49"/>
      <c r="PH9" s="49"/>
      <c r="PI9" s="49"/>
      <c r="PJ9" s="49"/>
      <c r="PK9" s="49"/>
      <c r="PL9" s="49"/>
      <c r="PM9" s="49"/>
      <c r="PN9" s="49"/>
      <c r="PO9" s="49"/>
      <c r="PP9" s="49"/>
      <c r="PQ9" s="49"/>
      <c r="PR9" s="49"/>
      <c r="PS9" s="49"/>
      <c r="PT9" s="49"/>
      <c r="PU9" s="49"/>
      <c r="PV9" s="49"/>
      <c r="PW9" s="49"/>
      <c r="PX9" s="49"/>
      <c r="PY9" s="49"/>
      <c r="PZ9" s="49"/>
      <c r="QA9" s="49"/>
      <c r="QB9" s="49"/>
      <c r="QC9" s="49"/>
      <c r="QD9" s="49"/>
      <c r="QE9" s="49"/>
      <c r="QF9" s="49"/>
      <c r="QG9" s="49"/>
      <c r="QH9" s="49"/>
      <c r="QI9" s="49"/>
      <c r="QJ9" s="49"/>
      <c r="QK9" s="49"/>
      <c r="QL9" s="49"/>
      <c r="QM9" s="49"/>
      <c r="QN9" s="49"/>
      <c r="QO9" s="49"/>
      <c r="QP9" s="50"/>
      <c r="QQ9" s="49"/>
      <c r="QR9" s="49"/>
      <c r="QS9" s="49"/>
      <c r="QT9" s="49"/>
      <c r="QU9" s="49"/>
      <c r="QV9" s="49"/>
      <c r="QW9" s="49"/>
      <c r="QX9" s="49"/>
      <c r="QY9" s="50"/>
      <c r="QZ9" s="49"/>
      <c r="RA9" s="49"/>
      <c r="RB9" s="50"/>
      <c r="RC9" s="49"/>
      <c r="RD9" s="49"/>
      <c r="RE9" s="49"/>
      <c r="RF9" s="49"/>
      <c r="RG9" s="49"/>
      <c r="RH9" s="49"/>
      <c r="RI9" s="49"/>
      <c r="RJ9" s="49"/>
      <c r="RK9" s="49"/>
      <c r="RL9" s="49"/>
      <c r="RM9" s="49"/>
      <c r="RN9" s="49"/>
      <c r="RO9" s="49"/>
      <c r="RP9" s="49"/>
      <c r="RQ9" s="49"/>
      <c r="RR9" s="49"/>
      <c r="RS9" s="49"/>
      <c r="RT9" s="49"/>
      <c r="RU9" s="49"/>
      <c r="RV9" s="49"/>
      <c r="RW9" s="49"/>
      <c r="RX9" s="49"/>
      <c r="RY9" s="49"/>
      <c r="RZ9" s="49"/>
      <c r="SA9" s="49"/>
      <c r="SB9" s="49"/>
      <c r="SC9" s="49"/>
      <c r="SD9" s="49"/>
      <c r="SE9" s="49"/>
      <c r="SF9" s="49"/>
      <c r="SG9" s="49"/>
      <c r="SH9" s="49"/>
      <c r="SI9" s="49"/>
      <c r="SJ9" s="49"/>
      <c r="SK9" s="49"/>
      <c r="SL9" s="49"/>
      <c r="SM9" s="49"/>
      <c r="SN9" s="49"/>
      <c r="SO9" s="49"/>
      <c r="SP9" s="49"/>
      <c r="SQ9" s="49"/>
      <c r="SR9" s="49"/>
      <c r="SS9" s="49"/>
      <c r="ST9" s="49"/>
      <c r="SU9" s="49"/>
      <c r="SV9" s="49"/>
      <c r="SW9" s="49"/>
      <c r="SX9" s="49"/>
      <c r="SY9" s="49"/>
      <c r="SZ9" s="49"/>
      <c r="TA9" s="49"/>
      <c r="TB9" s="49"/>
      <c r="TC9" s="49"/>
      <c r="TD9" s="49"/>
    </row>
    <row r="10" spans="1:527" hidden="1">
      <c r="A10" s="171"/>
      <c r="B10" s="171"/>
      <c r="C10" s="171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U10" s="171"/>
      <c r="V10" s="171"/>
      <c r="W10" s="171"/>
      <c r="X10" s="171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  <c r="AM10" s="171"/>
      <c r="AN10" s="171"/>
      <c r="AO10" s="171"/>
      <c r="AP10" s="171"/>
      <c r="AQ10" s="171"/>
      <c r="AR10" s="171"/>
      <c r="AS10" s="171"/>
      <c r="AT10" s="171"/>
      <c r="AU10" s="171"/>
      <c r="AV10" s="171"/>
      <c r="AW10" s="171"/>
      <c r="AX10" s="171"/>
      <c r="AY10" s="171"/>
      <c r="AZ10" s="171"/>
      <c r="BA10" s="171"/>
      <c r="BB10" s="171"/>
      <c r="BC10" s="171"/>
      <c r="BD10" s="171"/>
      <c r="BE10" s="171"/>
      <c r="BF10" s="171"/>
      <c r="BG10" s="171"/>
      <c r="BH10" s="171"/>
      <c r="BI10" s="171"/>
      <c r="BJ10" s="171"/>
      <c r="BK10" s="171"/>
      <c r="BL10" s="171"/>
      <c r="BM10" s="171"/>
      <c r="BN10" s="171"/>
      <c r="BO10" s="171"/>
      <c r="BP10" s="171"/>
      <c r="BQ10" s="10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  <c r="CW10" s="49"/>
      <c r="CX10" s="49"/>
      <c r="CY10" s="49"/>
      <c r="CZ10" s="49"/>
      <c r="DA10" s="49"/>
      <c r="DB10" s="49"/>
      <c r="DC10" s="49"/>
      <c r="DD10" s="49"/>
      <c r="DE10" s="49"/>
      <c r="DF10" s="49"/>
      <c r="DG10" s="49"/>
      <c r="DH10" s="49"/>
      <c r="DI10" s="49"/>
      <c r="DJ10" s="49"/>
      <c r="DK10" s="49"/>
      <c r="DL10" s="49"/>
      <c r="DM10" s="49"/>
      <c r="DN10" s="49"/>
      <c r="DO10" s="49"/>
      <c r="DP10" s="49"/>
      <c r="DQ10" s="49"/>
      <c r="DR10" s="49"/>
      <c r="DS10" s="49"/>
      <c r="DT10" s="49"/>
      <c r="DU10" s="50"/>
      <c r="DV10" s="49"/>
      <c r="DW10" s="49"/>
      <c r="DX10" s="95"/>
      <c r="DY10" s="49"/>
      <c r="DZ10" s="49"/>
      <c r="EA10" s="49"/>
      <c r="EB10" s="49"/>
      <c r="EC10" s="49"/>
      <c r="ED10" s="49"/>
      <c r="EE10" s="49"/>
      <c r="EF10" s="49"/>
      <c r="EG10" s="49"/>
      <c r="EH10" s="49"/>
      <c r="EI10" s="49"/>
      <c r="EJ10" s="49"/>
      <c r="EK10" s="49"/>
      <c r="EL10" s="49"/>
      <c r="EM10" s="49"/>
      <c r="EN10" s="49"/>
      <c r="EO10" s="49"/>
      <c r="EP10" s="49"/>
      <c r="EQ10" s="49"/>
      <c r="ER10" s="49"/>
      <c r="ES10" s="49"/>
      <c r="ET10" s="49"/>
      <c r="EU10" s="49"/>
      <c r="EV10" s="49"/>
      <c r="EW10" s="49"/>
      <c r="EX10" s="49"/>
      <c r="EY10" s="50"/>
      <c r="EZ10" s="49"/>
      <c r="FA10" s="49"/>
      <c r="FB10" s="49"/>
      <c r="FC10" s="49"/>
      <c r="FD10" s="49"/>
      <c r="FE10" s="49"/>
      <c r="FF10" s="49"/>
      <c r="FG10" s="49"/>
      <c r="FH10" s="49"/>
      <c r="FI10" s="49"/>
      <c r="FJ10" s="49"/>
      <c r="FK10" s="49"/>
      <c r="FL10" s="49"/>
      <c r="FM10" s="49"/>
      <c r="FN10" s="49"/>
      <c r="FO10" s="101"/>
      <c r="FP10" s="49"/>
      <c r="FQ10" s="49"/>
      <c r="FR10" s="49"/>
      <c r="FS10" s="49"/>
      <c r="FT10" s="49"/>
      <c r="FU10" s="49"/>
      <c r="FV10" s="49"/>
      <c r="FW10" s="49"/>
      <c r="FX10" s="49"/>
      <c r="FY10" s="49"/>
      <c r="FZ10" s="49"/>
      <c r="GA10" s="49"/>
      <c r="GB10" s="49"/>
      <c r="GC10" s="49"/>
      <c r="GD10" s="49"/>
      <c r="GE10" s="49"/>
      <c r="GF10" s="49"/>
      <c r="GG10" s="49"/>
      <c r="GH10" s="49"/>
      <c r="GI10" s="49"/>
      <c r="GJ10" s="49"/>
      <c r="GK10" s="49"/>
      <c r="GL10" s="95"/>
      <c r="GM10" s="49"/>
      <c r="GN10" s="49"/>
      <c r="GO10" s="49"/>
      <c r="GP10" s="49"/>
      <c r="GQ10" s="49"/>
      <c r="GR10" s="49"/>
      <c r="GS10" s="49"/>
      <c r="GT10" s="49"/>
      <c r="GU10" s="49"/>
      <c r="GV10" s="49"/>
      <c r="GW10" s="49"/>
      <c r="GX10" s="49"/>
      <c r="GY10" s="49"/>
      <c r="GZ10" s="49"/>
      <c r="HA10" s="49"/>
      <c r="HB10" s="49"/>
      <c r="HC10" s="49"/>
      <c r="HD10" s="49"/>
      <c r="HE10" s="49"/>
      <c r="HF10" s="49"/>
      <c r="HG10" s="49"/>
      <c r="HH10" s="49"/>
      <c r="HI10" s="49"/>
      <c r="HJ10" s="49"/>
      <c r="HK10" s="49"/>
      <c r="HL10" s="49"/>
      <c r="HM10" s="49"/>
      <c r="HN10" s="49"/>
      <c r="HO10" s="49"/>
      <c r="HP10" s="49"/>
      <c r="HQ10" s="49"/>
      <c r="HR10" s="49"/>
      <c r="HS10" s="49"/>
      <c r="HT10" s="49"/>
      <c r="HU10" s="49"/>
      <c r="HV10" s="49"/>
      <c r="HW10" s="49"/>
      <c r="HX10" s="49"/>
      <c r="HY10" s="49"/>
      <c r="JG10" s="49"/>
      <c r="JH10" s="49"/>
      <c r="JI10" s="49"/>
      <c r="JJ10" s="49"/>
      <c r="JK10" s="49"/>
      <c r="JL10" s="49"/>
      <c r="JM10" s="49"/>
      <c r="JN10" s="49"/>
      <c r="JO10" s="49"/>
      <c r="JP10" s="49"/>
      <c r="JQ10" s="49"/>
      <c r="JR10" s="49"/>
      <c r="JS10" s="49"/>
      <c r="JT10" s="49"/>
      <c r="JU10" s="49"/>
      <c r="JV10" s="49"/>
      <c r="JW10" s="49"/>
      <c r="JX10" s="49"/>
      <c r="JY10" s="49"/>
      <c r="JZ10" s="49"/>
      <c r="KA10" s="49"/>
      <c r="KB10" s="49"/>
      <c r="KC10" s="49"/>
      <c r="KD10" s="49"/>
      <c r="KE10" s="49"/>
      <c r="KF10" s="49"/>
      <c r="KG10" s="49"/>
      <c r="KH10" s="49"/>
      <c r="KI10" s="49"/>
      <c r="KJ10" s="49"/>
      <c r="KK10" s="49"/>
      <c r="KL10" s="49"/>
      <c r="KM10" s="49"/>
      <c r="KN10" s="49"/>
      <c r="KO10" s="49"/>
      <c r="KP10" s="49"/>
      <c r="KQ10" s="49"/>
      <c r="KR10" s="49"/>
      <c r="KS10" s="49"/>
      <c r="KT10" s="49"/>
      <c r="KU10" s="49"/>
      <c r="KV10" s="49"/>
      <c r="KW10" s="49"/>
      <c r="KX10" s="49"/>
      <c r="KY10" s="49"/>
      <c r="KZ10" s="49"/>
      <c r="LA10" s="49"/>
      <c r="LB10" s="49"/>
      <c r="LC10" s="49"/>
      <c r="LD10" s="49"/>
      <c r="LE10" s="49"/>
      <c r="LF10" s="49"/>
      <c r="LG10" s="49"/>
      <c r="LH10" s="49"/>
      <c r="LI10" s="49"/>
      <c r="LJ10" s="49"/>
      <c r="LK10" s="49"/>
      <c r="LL10" s="49"/>
      <c r="LM10" s="49"/>
      <c r="LN10" s="49"/>
      <c r="LO10" s="49"/>
      <c r="LP10" s="49"/>
      <c r="LQ10" s="49"/>
      <c r="LR10" s="49"/>
      <c r="LS10" s="49"/>
      <c r="LT10" s="49"/>
      <c r="LU10" s="49"/>
      <c r="LV10" s="49"/>
      <c r="LW10" s="49"/>
      <c r="LX10" s="49"/>
      <c r="LY10" s="49"/>
      <c r="LZ10" s="49"/>
      <c r="MA10" s="49"/>
      <c r="MB10" s="49"/>
      <c r="MC10" s="49"/>
      <c r="MD10" s="49"/>
      <c r="ME10" s="49"/>
      <c r="MF10" s="49"/>
      <c r="MG10" s="49"/>
      <c r="MH10" s="49"/>
      <c r="MI10" s="49"/>
      <c r="MJ10" s="49"/>
      <c r="MK10" s="49"/>
      <c r="ML10" s="49"/>
      <c r="MM10" s="49"/>
      <c r="MN10" s="49"/>
      <c r="MO10" s="49"/>
      <c r="MP10" s="49"/>
      <c r="MQ10" s="49"/>
      <c r="MR10" s="49"/>
      <c r="MS10" s="49"/>
      <c r="MT10" s="49"/>
      <c r="MU10" s="49"/>
      <c r="MV10" s="49"/>
      <c r="MW10" s="49"/>
      <c r="MX10" s="49"/>
      <c r="MY10" s="49"/>
      <c r="MZ10" s="49"/>
      <c r="NA10" s="49"/>
      <c r="NB10" s="49"/>
      <c r="NC10" s="49"/>
      <c r="ND10" s="49"/>
      <c r="NE10" s="49"/>
      <c r="NF10" s="49"/>
      <c r="NG10" s="49"/>
      <c r="NH10" s="49"/>
      <c r="NI10" s="49"/>
      <c r="NJ10" s="49"/>
      <c r="NK10" s="49"/>
      <c r="NL10" s="49"/>
      <c r="NM10" s="49"/>
      <c r="NN10" s="49"/>
      <c r="NO10" s="49"/>
      <c r="NP10" s="49"/>
      <c r="NQ10" s="49"/>
      <c r="NR10" s="49"/>
      <c r="NS10" s="49"/>
      <c r="NT10" s="49"/>
      <c r="NU10" s="49"/>
      <c r="NV10" s="49"/>
      <c r="NW10" s="49"/>
      <c r="NX10" s="49"/>
      <c r="NY10" s="49"/>
      <c r="NZ10" s="49"/>
      <c r="OA10" s="49"/>
      <c r="OB10" s="49"/>
      <c r="OC10" s="49"/>
      <c r="OD10" s="49"/>
      <c r="OE10" s="49"/>
      <c r="OF10" s="49"/>
      <c r="OG10" s="49"/>
      <c r="OH10" s="49"/>
      <c r="OI10" s="49"/>
      <c r="OJ10" s="49"/>
      <c r="OK10" s="49"/>
      <c r="OL10" s="49"/>
      <c r="OM10" s="49"/>
      <c r="ON10" s="49"/>
      <c r="OO10" s="49"/>
      <c r="OP10" s="49"/>
      <c r="OQ10" s="49"/>
      <c r="OR10" s="49"/>
      <c r="OS10" s="49"/>
      <c r="OT10" s="49"/>
      <c r="OU10" s="49"/>
      <c r="OV10" s="49"/>
      <c r="OW10" s="49"/>
      <c r="OX10" s="49"/>
      <c r="OY10" s="49"/>
      <c r="OZ10" s="49"/>
      <c r="PA10" s="49"/>
      <c r="PB10" s="49"/>
      <c r="PC10" s="49"/>
      <c r="PD10" s="49"/>
      <c r="PE10" s="49"/>
      <c r="PF10" s="49"/>
      <c r="PG10" s="49"/>
      <c r="PH10" s="49"/>
      <c r="PI10" s="49"/>
      <c r="PJ10" s="49"/>
      <c r="PK10" s="49"/>
      <c r="PL10" s="49"/>
      <c r="PM10" s="49"/>
      <c r="PN10" s="49"/>
      <c r="PO10" s="49"/>
      <c r="PP10" s="49"/>
      <c r="PQ10" s="49"/>
      <c r="PR10" s="49"/>
      <c r="PS10" s="49"/>
      <c r="PT10" s="49"/>
      <c r="PU10" s="49"/>
      <c r="PV10" s="49"/>
      <c r="PW10" s="49"/>
      <c r="PX10" s="49"/>
      <c r="PY10" s="49"/>
      <c r="PZ10" s="49"/>
      <c r="QA10" s="49"/>
      <c r="QB10" s="49"/>
      <c r="QC10" s="49"/>
      <c r="QD10" s="49"/>
      <c r="QE10" s="49"/>
      <c r="QF10" s="49"/>
      <c r="QG10" s="49"/>
      <c r="QH10" s="49"/>
      <c r="QI10" s="49"/>
      <c r="QJ10" s="49"/>
      <c r="QK10" s="49"/>
      <c r="QL10" s="49"/>
      <c r="QM10" s="49"/>
      <c r="QN10" s="49"/>
      <c r="QO10" s="49"/>
      <c r="QP10" s="50"/>
      <c r="QQ10" s="49"/>
      <c r="QR10" s="49"/>
      <c r="QS10" s="49"/>
      <c r="QT10" s="49"/>
      <c r="QU10" s="49"/>
      <c r="QV10" s="49"/>
      <c r="QW10" s="49"/>
      <c r="QX10" s="49"/>
      <c r="QY10" s="50"/>
      <c r="QZ10" s="49"/>
      <c r="RA10" s="49"/>
      <c r="RB10" s="50"/>
      <c r="RC10" s="49"/>
      <c r="RD10" s="49"/>
      <c r="RE10" s="49"/>
      <c r="RF10" s="49"/>
      <c r="RG10" s="49"/>
      <c r="RH10" s="49"/>
      <c r="RI10" s="49"/>
      <c r="RJ10" s="49"/>
      <c r="RK10" s="49"/>
      <c r="RL10" s="49"/>
      <c r="RM10" s="49"/>
      <c r="RN10" s="49"/>
      <c r="RO10" s="49"/>
      <c r="RP10" s="49"/>
      <c r="RQ10" s="49"/>
      <c r="RR10" s="49"/>
      <c r="RS10" s="49"/>
      <c r="RT10" s="49"/>
      <c r="RU10" s="49"/>
      <c r="RV10" s="49"/>
      <c r="RW10" s="49"/>
      <c r="RX10" s="49"/>
      <c r="RY10" s="49"/>
      <c r="RZ10" s="49"/>
      <c r="SA10" s="49"/>
      <c r="SB10" s="49"/>
      <c r="SC10" s="49"/>
      <c r="SD10" s="49"/>
      <c r="SE10" s="49"/>
      <c r="SF10" s="49"/>
      <c r="SG10" s="49"/>
      <c r="SH10" s="49"/>
      <c r="SI10" s="49"/>
      <c r="SJ10" s="49"/>
      <c r="SK10" s="49"/>
      <c r="SL10" s="49"/>
      <c r="SM10" s="49"/>
      <c r="SN10" s="49"/>
      <c r="SO10" s="49"/>
      <c r="SP10" s="49"/>
      <c r="SQ10" s="49"/>
      <c r="SR10" s="49"/>
      <c r="SS10" s="49"/>
      <c r="ST10" s="49"/>
      <c r="SU10" s="49"/>
      <c r="SV10" s="49"/>
      <c r="SW10" s="49"/>
      <c r="SX10" s="49"/>
      <c r="SY10" s="49"/>
      <c r="SZ10" s="49"/>
      <c r="TA10" s="49"/>
      <c r="TB10" s="49"/>
      <c r="TC10" s="49"/>
      <c r="TD10" s="49"/>
    </row>
    <row r="11" spans="1:527">
      <c r="A11" s="171"/>
      <c r="B11" s="171"/>
      <c r="C11" s="193" t="s">
        <v>620</v>
      </c>
      <c r="D11" s="189" t="s">
        <v>11</v>
      </c>
      <c r="E11" s="189" t="s">
        <v>12</v>
      </c>
      <c r="F11" s="171" t="s">
        <v>621</v>
      </c>
      <c r="G11" s="171" t="s">
        <v>13</v>
      </c>
      <c r="H11" s="171" t="s">
        <v>14</v>
      </c>
      <c r="I11" s="171" t="s">
        <v>622</v>
      </c>
      <c r="J11" s="171" t="s">
        <v>15</v>
      </c>
      <c r="K11" s="171" t="s">
        <v>16</v>
      </c>
      <c r="L11" s="189" t="s">
        <v>623</v>
      </c>
      <c r="M11" s="189" t="s">
        <v>15</v>
      </c>
      <c r="N11" s="189" t="s">
        <v>16</v>
      </c>
      <c r="O11" s="189" t="s">
        <v>624</v>
      </c>
      <c r="P11" s="189" t="s">
        <v>17</v>
      </c>
      <c r="Q11" s="189" t="s">
        <v>18</v>
      </c>
      <c r="R11" s="189" t="s">
        <v>625</v>
      </c>
      <c r="S11" s="189" t="s">
        <v>12</v>
      </c>
      <c r="T11" s="189" t="s">
        <v>19</v>
      </c>
      <c r="U11" s="189" t="s">
        <v>626</v>
      </c>
      <c r="V11" s="189" t="s">
        <v>12</v>
      </c>
      <c r="W11" s="189" t="s">
        <v>19</v>
      </c>
      <c r="X11" s="191" t="s">
        <v>627</v>
      </c>
      <c r="Y11" s="192" t="s">
        <v>16</v>
      </c>
      <c r="Z11" s="193" t="s">
        <v>20</v>
      </c>
      <c r="AA11" s="189" t="s">
        <v>628</v>
      </c>
      <c r="AB11" s="189" t="s">
        <v>21</v>
      </c>
      <c r="AC11" s="189" t="s">
        <v>22</v>
      </c>
      <c r="AD11" s="189" t="s">
        <v>629</v>
      </c>
      <c r="AE11" s="189" t="s">
        <v>18</v>
      </c>
      <c r="AF11" s="189" t="s">
        <v>11</v>
      </c>
      <c r="AG11" s="189" t="s">
        <v>630</v>
      </c>
      <c r="AH11" s="189" t="s">
        <v>19</v>
      </c>
      <c r="AI11" s="189" t="s">
        <v>13</v>
      </c>
      <c r="AJ11" s="188" t="s">
        <v>631</v>
      </c>
      <c r="AK11" s="194"/>
      <c r="AL11" s="194"/>
      <c r="AM11" s="188" t="s">
        <v>632</v>
      </c>
      <c r="AN11" s="194"/>
      <c r="AO11" s="194"/>
      <c r="AP11" s="188" t="s">
        <v>633</v>
      </c>
      <c r="AQ11" s="194"/>
      <c r="AR11" s="194"/>
      <c r="AS11" s="188" t="s">
        <v>634</v>
      </c>
      <c r="AT11" s="194"/>
      <c r="AU11" s="194"/>
      <c r="AV11" s="171" t="s">
        <v>635</v>
      </c>
      <c r="AW11" s="171"/>
      <c r="AX11" s="171"/>
      <c r="AY11" s="195" t="s">
        <v>636</v>
      </c>
      <c r="AZ11" s="196"/>
      <c r="BA11" s="197"/>
      <c r="BB11" s="191" t="s">
        <v>637</v>
      </c>
      <c r="BC11" s="192"/>
      <c r="BD11" s="193"/>
      <c r="BE11" s="191" t="s">
        <v>638</v>
      </c>
      <c r="BF11" s="192"/>
      <c r="BG11" s="193"/>
      <c r="BH11" s="191" t="s">
        <v>639</v>
      </c>
      <c r="BI11" s="192"/>
      <c r="BJ11" s="193"/>
      <c r="BK11" s="191" t="s">
        <v>640</v>
      </c>
      <c r="BL11" s="192"/>
      <c r="BM11" s="193"/>
      <c r="BN11" s="191" t="s">
        <v>641</v>
      </c>
      <c r="BO11" s="192"/>
      <c r="BP11" s="193"/>
      <c r="BQ11" s="193" t="s">
        <v>642</v>
      </c>
      <c r="BR11" s="189"/>
      <c r="BS11" s="189"/>
      <c r="BT11" s="191" t="s">
        <v>643</v>
      </c>
      <c r="BU11" s="192"/>
      <c r="BV11" s="193"/>
      <c r="BW11" s="191" t="s">
        <v>644</v>
      </c>
      <c r="BX11" s="192"/>
      <c r="BY11" s="193"/>
      <c r="BZ11" s="189" t="s">
        <v>645</v>
      </c>
      <c r="CA11" s="189"/>
      <c r="CB11" s="189"/>
      <c r="CC11" s="189" t="s">
        <v>646</v>
      </c>
      <c r="CD11" s="189"/>
      <c r="CE11" s="189"/>
      <c r="CF11" s="189" t="s">
        <v>647</v>
      </c>
      <c r="CG11" s="189"/>
      <c r="CH11" s="189"/>
      <c r="CI11" s="190" t="s">
        <v>648</v>
      </c>
      <c r="CJ11" s="190"/>
      <c r="CK11" s="190"/>
      <c r="CL11" s="189" t="s">
        <v>649</v>
      </c>
      <c r="CM11" s="189"/>
      <c r="CN11" s="189"/>
      <c r="CO11" s="189" t="s">
        <v>650</v>
      </c>
      <c r="CP11" s="189"/>
      <c r="CQ11" s="189"/>
      <c r="CR11" s="189" t="s">
        <v>651</v>
      </c>
      <c r="CS11" s="189"/>
      <c r="CT11" s="189"/>
      <c r="CU11" s="189" t="s">
        <v>652</v>
      </c>
      <c r="CV11" s="189"/>
      <c r="CW11" s="189"/>
      <c r="CX11" s="189" t="s">
        <v>653</v>
      </c>
      <c r="CY11" s="189"/>
      <c r="CZ11" s="189"/>
      <c r="DA11" s="190" t="s">
        <v>654</v>
      </c>
      <c r="DB11" s="190"/>
      <c r="DC11" s="190"/>
      <c r="DD11" s="190" t="s">
        <v>655</v>
      </c>
      <c r="DE11" s="190"/>
      <c r="DF11" s="185"/>
      <c r="DG11" s="171" t="s">
        <v>656</v>
      </c>
      <c r="DH11" s="171"/>
      <c r="DI11" s="171"/>
      <c r="DJ11" s="171" t="s">
        <v>657</v>
      </c>
      <c r="DK11" s="171"/>
      <c r="DL11" s="171"/>
      <c r="DM11" s="180" t="s">
        <v>658</v>
      </c>
      <c r="DN11" s="180"/>
      <c r="DO11" s="180"/>
      <c r="DP11" s="171" t="s">
        <v>659</v>
      </c>
      <c r="DQ11" s="171"/>
      <c r="DR11" s="171"/>
      <c r="DS11" s="171" t="s">
        <v>660</v>
      </c>
      <c r="DT11" s="171"/>
      <c r="DU11" s="188"/>
      <c r="DV11" s="171" t="s">
        <v>661</v>
      </c>
      <c r="DW11" s="171"/>
      <c r="DX11" s="171"/>
      <c r="DY11" s="171" t="s">
        <v>662</v>
      </c>
      <c r="DZ11" s="171"/>
      <c r="EA11" s="171"/>
      <c r="EB11" s="171" t="s">
        <v>663</v>
      </c>
      <c r="EC11" s="171"/>
      <c r="ED11" s="171"/>
      <c r="EE11" s="171" t="s">
        <v>664</v>
      </c>
      <c r="EF11" s="171"/>
      <c r="EG11" s="171"/>
      <c r="EH11" s="171" t="s">
        <v>665</v>
      </c>
      <c r="EI11" s="171"/>
      <c r="EJ11" s="171"/>
      <c r="EK11" s="171" t="s">
        <v>666</v>
      </c>
      <c r="EL11" s="171"/>
      <c r="EM11" s="171"/>
      <c r="EN11" s="171" t="s">
        <v>667</v>
      </c>
      <c r="EO11" s="171"/>
      <c r="EP11" s="171"/>
      <c r="EQ11" s="171" t="s">
        <v>668</v>
      </c>
      <c r="ER11" s="171"/>
      <c r="ES11" s="171"/>
      <c r="ET11" s="171" t="s">
        <v>669</v>
      </c>
      <c r="EU11" s="171"/>
      <c r="EV11" s="171"/>
      <c r="EW11" s="171" t="s">
        <v>670</v>
      </c>
      <c r="EX11" s="171"/>
      <c r="EY11" s="188"/>
      <c r="EZ11" s="177" t="s">
        <v>671</v>
      </c>
      <c r="FA11" s="178"/>
      <c r="FB11" s="179"/>
      <c r="FC11" s="177" t="s">
        <v>672</v>
      </c>
      <c r="FD11" s="178"/>
      <c r="FE11" s="179"/>
      <c r="FF11" s="177" t="s">
        <v>673</v>
      </c>
      <c r="FG11" s="178"/>
      <c r="FH11" s="179"/>
      <c r="FI11" s="177" t="s">
        <v>674</v>
      </c>
      <c r="FJ11" s="178"/>
      <c r="FK11" s="179"/>
      <c r="FL11" s="177" t="s">
        <v>675</v>
      </c>
      <c r="FM11" s="178"/>
      <c r="FN11" s="179"/>
      <c r="FO11" s="177" t="s">
        <v>676</v>
      </c>
      <c r="FP11" s="178"/>
      <c r="FQ11" s="179"/>
      <c r="FR11" s="177" t="s">
        <v>677</v>
      </c>
      <c r="FS11" s="178"/>
      <c r="FT11" s="179"/>
      <c r="FU11" s="177" t="s">
        <v>678</v>
      </c>
      <c r="FV11" s="178"/>
      <c r="FW11" s="179"/>
      <c r="FX11" s="177" t="s">
        <v>679</v>
      </c>
      <c r="FY11" s="178"/>
      <c r="FZ11" s="179"/>
      <c r="GA11" s="177" t="s">
        <v>680</v>
      </c>
      <c r="GB11" s="178"/>
      <c r="GC11" s="179"/>
      <c r="GD11" s="177" t="s">
        <v>681</v>
      </c>
      <c r="GE11" s="178"/>
      <c r="GF11" s="179"/>
      <c r="GG11" s="177" t="s">
        <v>682</v>
      </c>
      <c r="GH11" s="178"/>
      <c r="GI11" s="179"/>
      <c r="GJ11" s="177" t="s">
        <v>683</v>
      </c>
      <c r="GK11" s="178"/>
      <c r="GL11" s="179"/>
      <c r="GM11" s="180" t="s">
        <v>684</v>
      </c>
      <c r="GN11" s="180"/>
      <c r="GO11" s="180"/>
      <c r="GP11" s="180" t="s">
        <v>685</v>
      </c>
      <c r="GQ11" s="180"/>
      <c r="GR11" s="180"/>
      <c r="GS11" s="180" t="s">
        <v>686</v>
      </c>
      <c r="GT11" s="180"/>
      <c r="GU11" s="180"/>
      <c r="GV11" s="180" t="s">
        <v>687</v>
      </c>
      <c r="GW11" s="180"/>
      <c r="GX11" s="180"/>
      <c r="GY11" s="180" t="s">
        <v>688</v>
      </c>
      <c r="GZ11" s="180"/>
      <c r="HA11" s="180"/>
      <c r="HB11" s="180" t="s">
        <v>689</v>
      </c>
      <c r="HC11" s="180"/>
      <c r="HD11" s="180"/>
      <c r="HE11" s="180" t="s">
        <v>690</v>
      </c>
      <c r="HF11" s="180"/>
      <c r="HG11" s="180"/>
      <c r="HH11" s="180" t="s">
        <v>691</v>
      </c>
      <c r="HI11" s="180"/>
      <c r="HJ11" s="180"/>
      <c r="HK11" s="180" t="s">
        <v>692</v>
      </c>
      <c r="HL11" s="180"/>
      <c r="HM11" s="180"/>
      <c r="HN11" s="180" t="s">
        <v>693</v>
      </c>
      <c r="HO11" s="180"/>
      <c r="HP11" s="180"/>
      <c r="HQ11" s="180" t="s">
        <v>694</v>
      </c>
      <c r="HR11" s="180"/>
      <c r="HS11" s="180"/>
      <c r="HT11" s="180" t="s">
        <v>695</v>
      </c>
      <c r="HU11" s="180"/>
      <c r="HV11" s="180"/>
      <c r="HW11" s="180" t="s">
        <v>696</v>
      </c>
      <c r="HX11" s="180"/>
      <c r="HY11" s="180"/>
      <c r="HZ11" s="179" t="s">
        <v>697</v>
      </c>
      <c r="IA11" s="180"/>
      <c r="IB11" s="180"/>
      <c r="IC11" s="180" t="s">
        <v>698</v>
      </c>
      <c r="ID11" s="180"/>
      <c r="IE11" s="180"/>
      <c r="IF11" s="180" t="s">
        <v>699</v>
      </c>
      <c r="IG11" s="180"/>
      <c r="IH11" s="180"/>
      <c r="II11" s="180" t="s">
        <v>700</v>
      </c>
      <c r="IJ11" s="180"/>
      <c r="IK11" s="180"/>
      <c r="IL11" s="180" t="s">
        <v>701</v>
      </c>
      <c r="IM11" s="180"/>
      <c r="IN11" s="180"/>
      <c r="IO11" s="180" t="s">
        <v>702</v>
      </c>
      <c r="IP11" s="180"/>
      <c r="IQ11" s="180"/>
      <c r="IR11" s="180" t="s">
        <v>703</v>
      </c>
      <c r="IS11" s="180"/>
      <c r="IT11" s="180"/>
      <c r="IU11" s="183" t="s">
        <v>704</v>
      </c>
      <c r="IV11" s="182"/>
      <c r="IW11" s="184"/>
      <c r="IX11" s="183" t="s">
        <v>705</v>
      </c>
      <c r="IY11" s="182"/>
      <c r="IZ11" s="184"/>
      <c r="JA11" s="183" t="s">
        <v>706</v>
      </c>
      <c r="JB11" s="182"/>
      <c r="JC11" s="184"/>
      <c r="JD11" s="183" t="s">
        <v>707</v>
      </c>
      <c r="JE11" s="182"/>
      <c r="JF11" s="184"/>
      <c r="JG11" s="183" t="s">
        <v>708</v>
      </c>
      <c r="JH11" s="182"/>
      <c r="JI11" s="184"/>
      <c r="JJ11" s="183" t="s">
        <v>709</v>
      </c>
      <c r="JK11" s="182"/>
      <c r="JL11" s="184"/>
      <c r="JM11" s="183" t="s">
        <v>710</v>
      </c>
      <c r="JN11" s="182"/>
      <c r="JO11" s="184"/>
      <c r="JP11" s="183" t="s">
        <v>711</v>
      </c>
      <c r="JQ11" s="182"/>
      <c r="JR11" s="184"/>
      <c r="JS11" s="183" t="s">
        <v>712</v>
      </c>
      <c r="JT11" s="182"/>
      <c r="JU11" s="184"/>
      <c r="JV11" s="183" t="s">
        <v>713</v>
      </c>
      <c r="JW11" s="182"/>
      <c r="JX11" s="184"/>
      <c r="JY11" s="183" t="s">
        <v>714</v>
      </c>
      <c r="JZ11" s="182"/>
      <c r="KA11" s="184"/>
      <c r="KB11" s="183" t="s">
        <v>715</v>
      </c>
      <c r="KC11" s="182"/>
      <c r="KD11" s="184"/>
      <c r="KE11" s="177" t="s">
        <v>716</v>
      </c>
      <c r="KF11" s="178"/>
      <c r="KG11" s="179"/>
      <c r="KH11" s="177" t="s">
        <v>717</v>
      </c>
      <c r="KI11" s="178"/>
      <c r="KJ11" s="179"/>
      <c r="KK11" s="177" t="s">
        <v>718</v>
      </c>
      <c r="KL11" s="178"/>
      <c r="KM11" s="179"/>
      <c r="KN11" s="183" t="s">
        <v>719</v>
      </c>
      <c r="KO11" s="182"/>
      <c r="KP11" s="184"/>
      <c r="KQ11" s="183" t="s">
        <v>720</v>
      </c>
      <c r="KR11" s="182"/>
      <c r="KS11" s="184"/>
      <c r="KT11" s="177" t="s">
        <v>721</v>
      </c>
      <c r="KU11" s="178"/>
      <c r="KV11" s="179"/>
      <c r="KW11" s="177" t="s">
        <v>722</v>
      </c>
      <c r="KX11" s="178"/>
      <c r="KY11" s="179"/>
      <c r="KZ11" s="177" t="s">
        <v>723</v>
      </c>
      <c r="LA11" s="178"/>
      <c r="LB11" s="179"/>
      <c r="LC11" s="179" t="s">
        <v>724</v>
      </c>
      <c r="LD11" s="180"/>
      <c r="LE11" s="180"/>
      <c r="LF11" s="180" t="s">
        <v>725</v>
      </c>
      <c r="LG11" s="180"/>
      <c r="LH11" s="180"/>
      <c r="LI11" s="185" t="s">
        <v>726</v>
      </c>
      <c r="LJ11" s="186"/>
      <c r="LK11" s="187"/>
      <c r="LL11" s="180" t="s">
        <v>727</v>
      </c>
      <c r="LM11" s="180"/>
      <c r="LN11" s="180"/>
      <c r="LO11" s="180" t="s">
        <v>728</v>
      </c>
      <c r="LP11" s="180"/>
      <c r="LQ11" s="180"/>
      <c r="LR11" s="180" t="s">
        <v>729</v>
      </c>
      <c r="LS11" s="180"/>
      <c r="LT11" s="180"/>
      <c r="LU11" s="180" t="s">
        <v>730</v>
      </c>
      <c r="LV11" s="180"/>
      <c r="LW11" s="180"/>
      <c r="LX11" s="180" t="s">
        <v>731</v>
      </c>
      <c r="LY11" s="180"/>
      <c r="LZ11" s="180"/>
      <c r="MA11" s="180" t="s">
        <v>732</v>
      </c>
      <c r="MB11" s="180"/>
      <c r="MC11" s="180"/>
      <c r="MD11" s="183" t="s">
        <v>733</v>
      </c>
      <c r="ME11" s="182"/>
      <c r="MF11" s="184"/>
      <c r="MG11" s="183" t="s">
        <v>734</v>
      </c>
      <c r="MH11" s="182"/>
      <c r="MI11" s="184"/>
      <c r="MJ11" s="183" t="s">
        <v>735</v>
      </c>
      <c r="MK11" s="182"/>
      <c r="ML11" s="182"/>
      <c r="MM11" s="180" t="s">
        <v>736</v>
      </c>
      <c r="MN11" s="180"/>
      <c r="MO11" s="180"/>
      <c r="MP11" s="183" t="s">
        <v>737</v>
      </c>
      <c r="MQ11" s="182"/>
      <c r="MR11" s="184"/>
      <c r="MS11" s="183" t="s">
        <v>738</v>
      </c>
      <c r="MT11" s="182"/>
      <c r="MU11" s="184"/>
      <c r="MV11" s="183" t="s">
        <v>739</v>
      </c>
      <c r="MW11" s="182"/>
      <c r="MX11" s="184"/>
      <c r="MY11" s="183" t="s">
        <v>740</v>
      </c>
      <c r="MZ11" s="182"/>
      <c r="NA11" s="184"/>
      <c r="NB11" s="183" t="s">
        <v>741</v>
      </c>
      <c r="NC11" s="182"/>
      <c r="ND11" s="184"/>
      <c r="NE11" s="183" t="s">
        <v>742</v>
      </c>
      <c r="NF11" s="182"/>
      <c r="NG11" s="184"/>
      <c r="NH11" s="183" t="s">
        <v>743</v>
      </c>
      <c r="NI11" s="182"/>
      <c r="NJ11" s="184"/>
      <c r="NK11" s="183" t="s">
        <v>744</v>
      </c>
      <c r="NL11" s="182"/>
      <c r="NM11" s="182"/>
      <c r="NN11" s="182" t="s">
        <v>745</v>
      </c>
      <c r="NO11" s="182"/>
      <c r="NP11" s="182"/>
      <c r="NQ11" s="182" t="s">
        <v>746</v>
      </c>
      <c r="NR11" s="182"/>
      <c r="NS11" s="182"/>
      <c r="NT11" s="182" t="s">
        <v>747</v>
      </c>
      <c r="NU11" s="182"/>
      <c r="NV11" s="182"/>
      <c r="NW11" s="182" t="s">
        <v>748</v>
      </c>
      <c r="NX11" s="182"/>
      <c r="NY11" s="182"/>
      <c r="NZ11" s="182" t="s">
        <v>749</v>
      </c>
      <c r="OA11" s="182"/>
      <c r="OB11" s="182"/>
      <c r="OC11" s="182" t="s">
        <v>750</v>
      </c>
      <c r="OD11" s="182"/>
      <c r="OE11" s="182"/>
      <c r="OF11" s="182" t="s">
        <v>751</v>
      </c>
      <c r="OG11" s="182"/>
      <c r="OH11" s="182"/>
      <c r="OI11" s="182" t="s">
        <v>752</v>
      </c>
      <c r="OJ11" s="182"/>
      <c r="OK11" s="182"/>
      <c r="OL11" s="182" t="s">
        <v>753</v>
      </c>
      <c r="OM11" s="182"/>
      <c r="ON11" s="182"/>
      <c r="OO11" s="182" t="s">
        <v>754</v>
      </c>
      <c r="OP11" s="182"/>
      <c r="OQ11" s="182"/>
      <c r="OR11" s="180" t="s">
        <v>755</v>
      </c>
      <c r="OS11" s="180"/>
      <c r="OT11" s="180"/>
      <c r="OU11" s="180" t="s">
        <v>756</v>
      </c>
      <c r="OV11" s="180"/>
      <c r="OW11" s="180"/>
      <c r="OX11" s="180" t="s">
        <v>757</v>
      </c>
      <c r="OY11" s="180"/>
      <c r="OZ11" s="180"/>
      <c r="PA11" s="180" t="s">
        <v>758</v>
      </c>
      <c r="PB11" s="180"/>
      <c r="PC11" s="180"/>
      <c r="PD11" s="180" t="s">
        <v>759</v>
      </c>
      <c r="PE11" s="180"/>
      <c r="PF11" s="180"/>
      <c r="PG11" s="180" t="s">
        <v>760</v>
      </c>
      <c r="PH11" s="180"/>
      <c r="PI11" s="180"/>
      <c r="PJ11" s="180" t="s">
        <v>761</v>
      </c>
      <c r="PK11" s="180"/>
      <c r="PL11" s="180"/>
      <c r="PM11" s="180" t="s">
        <v>762</v>
      </c>
      <c r="PN11" s="180"/>
      <c r="PO11" s="180"/>
      <c r="PP11" s="180" t="s">
        <v>763</v>
      </c>
      <c r="PQ11" s="180"/>
      <c r="PR11" s="180"/>
      <c r="PS11" s="180" t="s">
        <v>764</v>
      </c>
      <c r="PT11" s="180"/>
      <c r="PU11" s="180"/>
      <c r="PV11" s="180" t="s">
        <v>765</v>
      </c>
      <c r="PW11" s="180"/>
      <c r="PX11" s="180"/>
      <c r="PY11" s="180" t="s">
        <v>766</v>
      </c>
      <c r="PZ11" s="180"/>
      <c r="QA11" s="180"/>
      <c r="QB11" s="180" t="s">
        <v>767</v>
      </c>
      <c r="QC11" s="180"/>
      <c r="QD11" s="180"/>
      <c r="QE11" s="180" t="s">
        <v>768</v>
      </c>
      <c r="QF11" s="180"/>
      <c r="QG11" s="180"/>
      <c r="QH11" s="180" t="s">
        <v>769</v>
      </c>
      <c r="QI11" s="180"/>
      <c r="QJ11" s="180"/>
      <c r="QK11" s="180" t="s">
        <v>770</v>
      </c>
      <c r="QL11" s="180"/>
      <c r="QM11" s="180"/>
      <c r="QN11" s="180" t="s">
        <v>771</v>
      </c>
      <c r="QO11" s="180"/>
      <c r="QP11" s="177"/>
      <c r="QQ11" s="180" t="s">
        <v>772</v>
      </c>
      <c r="QR11" s="180"/>
      <c r="QS11" s="177"/>
      <c r="QT11" s="180" t="s">
        <v>773</v>
      </c>
      <c r="QU11" s="180"/>
      <c r="QV11" s="177"/>
      <c r="QW11" s="180" t="s">
        <v>774</v>
      </c>
      <c r="QX11" s="180"/>
      <c r="QY11" s="177"/>
      <c r="QZ11" s="177" t="s">
        <v>775</v>
      </c>
      <c r="RA11" s="181"/>
      <c r="RB11" s="181"/>
      <c r="RC11" s="177" t="s">
        <v>776</v>
      </c>
      <c r="RD11" s="178"/>
      <c r="RE11" s="179"/>
      <c r="RF11" s="177" t="s">
        <v>777</v>
      </c>
      <c r="RG11" s="178"/>
      <c r="RH11" s="179"/>
      <c r="RI11" s="177" t="s">
        <v>778</v>
      </c>
      <c r="RJ11" s="178"/>
      <c r="RK11" s="179"/>
      <c r="RL11" s="177" t="s">
        <v>779</v>
      </c>
      <c r="RM11" s="178"/>
      <c r="RN11" s="179"/>
      <c r="RO11" s="177" t="s">
        <v>780</v>
      </c>
      <c r="RP11" s="178"/>
      <c r="RQ11" s="179"/>
      <c r="RR11" s="177" t="s">
        <v>781</v>
      </c>
      <c r="RS11" s="178"/>
      <c r="RT11" s="179"/>
      <c r="RU11" s="177" t="s">
        <v>782</v>
      </c>
      <c r="RV11" s="178"/>
      <c r="RW11" s="179"/>
      <c r="RX11" s="177" t="s">
        <v>783</v>
      </c>
      <c r="RY11" s="178"/>
      <c r="RZ11" s="179"/>
      <c r="SA11" s="177" t="s">
        <v>784</v>
      </c>
      <c r="SB11" s="178"/>
      <c r="SC11" s="179"/>
      <c r="SD11" s="177" t="s">
        <v>785</v>
      </c>
      <c r="SE11" s="178"/>
      <c r="SF11" s="179"/>
      <c r="SG11" s="177" t="s">
        <v>786</v>
      </c>
      <c r="SH11" s="178"/>
      <c r="SI11" s="179"/>
      <c r="SJ11" s="177" t="s">
        <v>787</v>
      </c>
      <c r="SK11" s="178"/>
      <c r="SL11" s="179"/>
      <c r="SM11" s="177" t="s">
        <v>788</v>
      </c>
      <c r="SN11" s="178"/>
      <c r="SO11" s="179"/>
      <c r="SP11" s="177" t="s">
        <v>789</v>
      </c>
      <c r="SQ11" s="178"/>
      <c r="SR11" s="179"/>
      <c r="SS11" s="177" t="s">
        <v>790</v>
      </c>
      <c r="ST11" s="178"/>
      <c r="SU11" s="179"/>
      <c r="SV11" s="177" t="s">
        <v>791</v>
      </c>
      <c r="SW11" s="178"/>
      <c r="SX11" s="179"/>
      <c r="SY11" s="177" t="s">
        <v>792</v>
      </c>
      <c r="SZ11" s="178"/>
      <c r="TA11" s="179"/>
      <c r="TB11" s="177" t="s">
        <v>793</v>
      </c>
      <c r="TC11" s="178"/>
      <c r="TD11" s="179"/>
      <c r="TE11" s="177" t="s">
        <v>794</v>
      </c>
      <c r="TF11" s="178"/>
      <c r="TG11" s="179"/>
    </row>
    <row r="12" spans="1:527" ht="110.25" customHeight="1">
      <c r="A12" s="171"/>
      <c r="B12" s="171"/>
      <c r="C12" s="164" t="s">
        <v>795</v>
      </c>
      <c r="D12" s="165"/>
      <c r="E12" s="166"/>
      <c r="F12" s="164" t="s">
        <v>796</v>
      </c>
      <c r="G12" s="165"/>
      <c r="H12" s="166"/>
      <c r="I12" s="164" t="s">
        <v>797</v>
      </c>
      <c r="J12" s="165"/>
      <c r="K12" s="166"/>
      <c r="L12" s="164" t="s">
        <v>798</v>
      </c>
      <c r="M12" s="165"/>
      <c r="N12" s="166"/>
      <c r="O12" s="164" t="s">
        <v>799</v>
      </c>
      <c r="P12" s="165"/>
      <c r="Q12" s="166"/>
      <c r="R12" s="164" t="s">
        <v>800</v>
      </c>
      <c r="S12" s="165"/>
      <c r="T12" s="166"/>
      <c r="U12" s="164" t="s">
        <v>801</v>
      </c>
      <c r="V12" s="165"/>
      <c r="W12" s="166"/>
      <c r="X12" s="164" t="s">
        <v>802</v>
      </c>
      <c r="Y12" s="165"/>
      <c r="Z12" s="166"/>
      <c r="AA12" s="164" t="s">
        <v>803</v>
      </c>
      <c r="AB12" s="165"/>
      <c r="AC12" s="166"/>
      <c r="AD12" s="164" t="s">
        <v>804</v>
      </c>
      <c r="AE12" s="165"/>
      <c r="AF12" s="166"/>
      <c r="AG12" s="164" t="s">
        <v>805</v>
      </c>
      <c r="AH12" s="165"/>
      <c r="AI12" s="166"/>
      <c r="AJ12" s="164" t="s">
        <v>806</v>
      </c>
      <c r="AK12" s="165"/>
      <c r="AL12" s="166"/>
      <c r="AM12" s="164" t="s">
        <v>807</v>
      </c>
      <c r="AN12" s="165"/>
      <c r="AO12" s="166"/>
      <c r="AP12" s="164" t="s">
        <v>808</v>
      </c>
      <c r="AQ12" s="165"/>
      <c r="AR12" s="166"/>
      <c r="AS12" s="164" t="s">
        <v>809</v>
      </c>
      <c r="AT12" s="165"/>
      <c r="AU12" s="166"/>
      <c r="AV12" s="164" t="s">
        <v>810</v>
      </c>
      <c r="AW12" s="165"/>
      <c r="AX12" s="166"/>
      <c r="AY12" s="164" t="s">
        <v>811</v>
      </c>
      <c r="AZ12" s="165"/>
      <c r="BA12" s="166"/>
      <c r="BB12" s="164" t="s">
        <v>812</v>
      </c>
      <c r="BC12" s="165"/>
      <c r="BD12" s="166"/>
      <c r="BE12" s="164" t="s">
        <v>813</v>
      </c>
      <c r="BF12" s="165"/>
      <c r="BG12" s="166"/>
      <c r="BH12" s="174" t="s">
        <v>814</v>
      </c>
      <c r="BI12" s="175"/>
      <c r="BJ12" s="176"/>
      <c r="BK12" s="164" t="s">
        <v>815</v>
      </c>
      <c r="BL12" s="165"/>
      <c r="BM12" s="166"/>
      <c r="BN12" s="164" t="s">
        <v>816</v>
      </c>
      <c r="BO12" s="165"/>
      <c r="BP12" s="166"/>
      <c r="BQ12" s="164" t="s">
        <v>817</v>
      </c>
      <c r="BR12" s="165"/>
      <c r="BS12" s="166"/>
      <c r="BT12" s="164" t="s">
        <v>818</v>
      </c>
      <c r="BU12" s="165"/>
      <c r="BV12" s="166"/>
      <c r="BW12" s="164" t="s">
        <v>819</v>
      </c>
      <c r="BX12" s="165"/>
      <c r="BY12" s="166"/>
      <c r="BZ12" s="164" t="s">
        <v>820</v>
      </c>
      <c r="CA12" s="165"/>
      <c r="CB12" s="166"/>
      <c r="CC12" s="164" t="s">
        <v>821</v>
      </c>
      <c r="CD12" s="165"/>
      <c r="CE12" s="166"/>
      <c r="CF12" s="164" t="s">
        <v>822</v>
      </c>
      <c r="CG12" s="165"/>
      <c r="CH12" s="166"/>
      <c r="CI12" s="164" t="s">
        <v>823</v>
      </c>
      <c r="CJ12" s="165"/>
      <c r="CK12" s="166"/>
      <c r="CL12" s="164" t="s">
        <v>824</v>
      </c>
      <c r="CM12" s="165"/>
      <c r="CN12" s="166"/>
      <c r="CO12" s="164" t="s">
        <v>825</v>
      </c>
      <c r="CP12" s="165"/>
      <c r="CQ12" s="166"/>
      <c r="CR12" s="164" t="s">
        <v>826</v>
      </c>
      <c r="CS12" s="165"/>
      <c r="CT12" s="166"/>
      <c r="CU12" s="164" t="s">
        <v>827</v>
      </c>
      <c r="CV12" s="165"/>
      <c r="CW12" s="166"/>
      <c r="CX12" s="164" t="s">
        <v>828</v>
      </c>
      <c r="CY12" s="165"/>
      <c r="CZ12" s="166"/>
      <c r="DA12" s="164" t="s">
        <v>829</v>
      </c>
      <c r="DB12" s="165"/>
      <c r="DC12" s="166"/>
      <c r="DD12" s="164" t="s">
        <v>830</v>
      </c>
      <c r="DE12" s="165"/>
      <c r="DF12" s="166"/>
      <c r="DG12" s="164" t="s">
        <v>831</v>
      </c>
      <c r="DH12" s="165"/>
      <c r="DI12" s="166"/>
      <c r="DJ12" s="164" t="s">
        <v>832</v>
      </c>
      <c r="DK12" s="165"/>
      <c r="DL12" s="166"/>
      <c r="DM12" s="164" t="s">
        <v>833</v>
      </c>
      <c r="DN12" s="165"/>
      <c r="DO12" s="166"/>
      <c r="DP12" s="164" t="s">
        <v>834</v>
      </c>
      <c r="DQ12" s="165"/>
      <c r="DR12" s="166"/>
      <c r="DS12" s="164" t="s">
        <v>835</v>
      </c>
      <c r="DT12" s="165"/>
      <c r="DU12" s="166"/>
      <c r="DV12" s="164" t="s">
        <v>60</v>
      </c>
      <c r="DW12" s="165"/>
      <c r="DX12" s="166"/>
      <c r="DY12" s="164" t="s">
        <v>836</v>
      </c>
      <c r="DZ12" s="165"/>
      <c r="EA12" s="166"/>
      <c r="EB12" s="164" t="s">
        <v>837</v>
      </c>
      <c r="EC12" s="165"/>
      <c r="ED12" s="166"/>
      <c r="EE12" s="174" t="s">
        <v>838</v>
      </c>
      <c r="EF12" s="175"/>
      <c r="EG12" s="176"/>
      <c r="EH12" s="174" t="s">
        <v>839</v>
      </c>
      <c r="EI12" s="175"/>
      <c r="EJ12" s="176"/>
      <c r="EK12" s="174" t="s">
        <v>840</v>
      </c>
      <c r="EL12" s="175"/>
      <c r="EM12" s="176"/>
      <c r="EN12" s="174" t="s">
        <v>841</v>
      </c>
      <c r="EO12" s="175"/>
      <c r="EP12" s="176"/>
      <c r="EQ12" s="164" t="s">
        <v>842</v>
      </c>
      <c r="ER12" s="165"/>
      <c r="ES12" s="166"/>
      <c r="ET12" s="164" t="s">
        <v>843</v>
      </c>
      <c r="EU12" s="165"/>
      <c r="EV12" s="166"/>
      <c r="EW12" s="174" t="s">
        <v>844</v>
      </c>
      <c r="EX12" s="175"/>
      <c r="EY12" s="176"/>
      <c r="EZ12" s="174" t="s">
        <v>845</v>
      </c>
      <c r="FA12" s="175"/>
      <c r="FB12" s="176"/>
      <c r="FC12" s="174" t="s">
        <v>846</v>
      </c>
      <c r="FD12" s="175"/>
      <c r="FE12" s="176"/>
      <c r="FF12" s="174" t="s">
        <v>847</v>
      </c>
      <c r="FG12" s="175"/>
      <c r="FH12" s="176"/>
      <c r="FI12" s="174" t="s">
        <v>848</v>
      </c>
      <c r="FJ12" s="175"/>
      <c r="FK12" s="176"/>
      <c r="FL12" s="174" t="s">
        <v>849</v>
      </c>
      <c r="FM12" s="175"/>
      <c r="FN12" s="176"/>
      <c r="FO12" s="174" t="s">
        <v>850</v>
      </c>
      <c r="FP12" s="175"/>
      <c r="FQ12" s="176"/>
      <c r="FR12" s="174" t="s">
        <v>851</v>
      </c>
      <c r="FS12" s="175"/>
      <c r="FT12" s="176"/>
      <c r="FU12" s="174" t="s">
        <v>852</v>
      </c>
      <c r="FV12" s="175"/>
      <c r="FW12" s="176"/>
      <c r="FX12" s="174" t="s">
        <v>853</v>
      </c>
      <c r="FY12" s="175"/>
      <c r="FZ12" s="176"/>
      <c r="GA12" s="174" t="s">
        <v>854</v>
      </c>
      <c r="GB12" s="175"/>
      <c r="GC12" s="176"/>
      <c r="GD12" s="174" t="s">
        <v>243</v>
      </c>
      <c r="GE12" s="175"/>
      <c r="GF12" s="176"/>
      <c r="GG12" s="174" t="s">
        <v>23</v>
      </c>
      <c r="GH12" s="175"/>
      <c r="GI12" s="176"/>
      <c r="GJ12" s="174" t="s">
        <v>855</v>
      </c>
      <c r="GK12" s="175"/>
      <c r="GL12" s="176"/>
      <c r="GM12" s="164" t="s">
        <v>856</v>
      </c>
      <c r="GN12" s="165"/>
      <c r="GO12" s="166"/>
      <c r="GP12" s="164" t="s">
        <v>857</v>
      </c>
      <c r="GQ12" s="165"/>
      <c r="GR12" s="166"/>
      <c r="GS12" s="164" t="s">
        <v>858</v>
      </c>
      <c r="GT12" s="165"/>
      <c r="GU12" s="166"/>
      <c r="GV12" s="164" t="s">
        <v>859</v>
      </c>
      <c r="GW12" s="165"/>
      <c r="GX12" s="166"/>
      <c r="GY12" s="164" t="s">
        <v>860</v>
      </c>
      <c r="GZ12" s="165"/>
      <c r="HA12" s="166"/>
      <c r="HB12" s="164" t="s">
        <v>861</v>
      </c>
      <c r="HC12" s="165"/>
      <c r="HD12" s="166"/>
      <c r="HE12" s="164" t="s">
        <v>862</v>
      </c>
      <c r="HF12" s="165"/>
      <c r="HG12" s="166"/>
      <c r="HH12" s="164" t="s">
        <v>863</v>
      </c>
      <c r="HI12" s="165"/>
      <c r="HJ12" s="166"/>
      <c r="HK12" s="164" t="s">
        <v>864</v>
      </c>
      <c r="HL12" s="165"/>
      <c r="HM12" s="166"/>
      <c r="HN12" s="164" t="s">
        <v>865</v>
      </c>
      <c r="HO12" s="165"/>
      <c r="HP12" s="166"/>
      <c r="HQ12" s="164" t="s">
        <v>866</v>
      </c>
      <c r="HR12" s="165"/>
      <c r="HS12" s="166"/>
      <c r="HT12" s="164" t="s">
        <v>867</v>
      </c>
      <c r="HU12" s="165"/>
      <c r="HV12" s="166"/>
      <c r="HW12" s="164" t="s">
        <v>868</v>
      </c>
      <c r="HX12" s="165"/>
      <c r="HY12" s="166"/>
      <c r="HZ12" s="174" t="s">
        <v>869</v>
      </c>
      <c r="IA12" s="175"/>
      <c r="IB12" s="176"/>
      <c r="IC12" s="174" t="s">
        <v>870</v>
      </c>
      <c r="ID12" s="175"/>
      <c r="IE12" s="176"/>
      <c r="IF12" s="174" t="s">
        <v>871</v>
      </c>
      <c r="IG12" s="175"/>
      <c r="IH12" s="176"/>
      <c r="II12" s="174" t="s">
        <v>872</v>
      </c>
      <c r="IJ12" s="175"/>
      <c r="IK12" s="176"/>
      <c r="IL12" s="174" t="s">
        <v>873</v>
      </c>
      <c r="IM12" s="175"/>
      <c r="IN12" s="176"/>
      <c r="IO12" s="174" t="s">
        <v>874</v>
      </c>
      <c r="IP12" s="175"/>
      <c r="IQ12" s="176"/>
      <c r="IR12" s="174" t="s">
        <v>875</v>
      </c>
      <c r="IS12" s="175"/>
      <c r="IT12" s="176"/>
      <c r="IU12" s="174" t="s">
        <v>876</v>
      </c>
      <c r="IV12" s="175"/>
      <c r="IW12" s="176"/>
      <c r="IX12" s="174" t="s">
        <v>877</v>
      </c>
      <c r="IY12" s="175"/>
      <c r="IZ12" s="176"/>
      <c r="JA12" s="164" t="s">
        <v>878</v>
      </c>
      <c r="JB12" s="165"/>
      <c r="JC12" s="166"/>
      <c r="JD12" s="164" t="s">
        <v>879</v>
      </c>
      <c r="JE12" s="165"/>
      <c r="JF12" s="166"/>
      <c r="JG12" s="164" t="s">
        <v>880</v>
      </c>
      <c r="JH12" s="165"/>
      <c r="JI12" s="166"/>
      <c r="JJ12" s="164" t="s">
        <v>881</v>
      </c>
      <c r="JK12" s="165"/>
      <c r="JL12" s="166"/>
      <c r="JM12" s="174" t="s">
        <v>882</v>
      </c>
      <c r="JN12" s="175"/>
      <c r="JO12" s="176"/>
      <c r="JP12" s="174" t="s">
        <v>883</v>
      </c>
      <c r="JQ12" s="175"/>
      <c r="JR12" s="176"/>
      <c r="JS12" s="174" t="s">
        <v>884</v>
      </c>
      <c r="JT12" s="175"/>
      <c r="JU12" s="176"/>
      <c r="JV12" s="164" t="s">
        <v>885</v>
      </c>
      <c r="JW12" s="165"/>
      <c r="JX12" s="166"/>
      <c r="JY12" s="164" t="s">
        <v>886</v>
      </c>
      <c r="JZ12" s="165"/>
      <c r="KA12" s="166"/>
      <c r="KB12" s="164" t="s">
        <v>887</v>
      </c>
      <c r="KC12" s="165"/>
      <c r="KD12" s="166"/>
      <c r="KE12" s="164" t="s">
        <v>888</v>
      </c>
      <c r="KF12" s="165"/>
      <c r="KG12" s="166"/>
      <c r="KH12" s="164" t="s">
        <v>889</v>
      </c>
      <c r="KI12" s="165"/>
      <c r="KJ12" s="166"/>
      <c r="KK12" s="164" t="s">
        <v>890</v>
      </c>
      <c r="KL12" s="165"/>
      <c r="KM12" s="166"/>
      <c r="KN12" s="174" t="s">
        <v>891</v>
      </c>
      <c r="KO12" s="175"/>
      <c r="KP12" s="176"/>
      <c r="KQ12" s="174" t="s">
        <v>892</v>
      </c>
      <c r="KR12" s="175"/>
      <c r="KS12" s="176"/>
      <c r="KT12" s="174" t="s">
        <v>893</v>
      </c>
      <c r="KU12" s="175"/>
      <c r="KV12" s="176"/>
      <c r="KW12" s="174" t="s">
        <v>894</v>
      </c>
      <c r="KX12" s="175"/>
      <c r="KY12" s="176"/>
      <c r="KZ12" s="174" t="s">
        <v>895</v>
      </c>
      <c r="LA12" s="175"/>
      <c r="LB12" s="176"/>
      <c r="LC12" s="174" t="s">
        <v>896</v>
      </c>
      <c r="LD12" s="175"/>
      <c r="LE12" s="176"/>
      <c r="LF12" s="174" t="s">
        <v>897</v>
      </c>
      <c r="LG12" s="175"/>
      <c r="LH12" s="176"/>
      <c r="LI12" s="174" t="s">
        <v>898</v>
      </c>
      <c r="LJ12" s="175"/>
      <c r="LK12" s="176"/>
      <c r="LL12" s="174" t="s">
        <v>899</v>
      </c>
      <c r="LM12" s="175"/>
      <c r="LN12" s="176"/>
      <c r="LO12" s="164" t="s">
        <v>900</v>
      </c>
      <c r="LP12" s="165"/>
      <c r="LQ12" s="166"/>
      <c r="LR12" s="164" t="s">
        <v>901</v>
      </c>
      <c r="LS12" s="165"/>
      <c r="LT12" s="166"/>
      <c r="LU12" s="164" t="s">
        <v>902</v>
      </c>
      <c r="LV12" s="165"/>
      <c r="LW12" s="166"/>
      <c r="LX12" s="164" t="s">
        <v>903</v>
      </c>
      <c r="LY12" s="165"/>
      <c r="LZ12" s="166"/>
      <c r="MA12" s="164" t="s">
        <v>904</v>
      </c>
      <c r="MB12" s="165"/>
      <c r="MC12" s="166"/>
      <c r="MD12" s="164" t="s">
        <v>905</v>
      </c>
      <c r="ME12" s="165"/>
      <c r="MF12" s="166"/>
      <c r="MG12" s="164" t="s">
        <v>906</v>
      </c>
      <c r="MH12" s="165"/>
      <c r="MI12" s="166"/>
      <c r="MJ12" s="164" t="s">
        <v>907</v>
      </c>
      <c r="MK12" s="165"/>
      <c r="ML12" s="166"/>
      <c r="MM12" s="164" t="s">
        <v>908</v>
      </c>
      <c r="MN12" s="165"/>
      <c r="MO12" s="166"/>
      <c r="MP12" s="164" t="s">
        <v>909</v>
      </c>
      <c r="MQ12" s="165"/>
      <c r="MR12" s="166"/>
      <c r="MS12" s="164" t="s">
        <v>910</v>
      </c>
      <c r="MT12" s="165"/>
      <c r="MU12" s="166"/>
      <c r="MV12" s="174" t="s">
        <v>911</v>
      </c>
      <c r="MW12" s="175"/>
      <c r="MX12" s="176"/>
      <c r="MY12" s="174" t="s">
        <v>912</v>
      </c>
      <c r="MZ12" s="175"/>
      <c r="NA12" s="176"/>
      <c r="NB12" s="174" t="s">
        <v>913</v>
      </c>
      <c r="NC12" s="175"/>
      <c r="ND12" s="176"/>
      <c r="NE12" s="174" t="s">
        <v>914</v>
      </c>
      <c r="NF12" s="175"/>
      <c r="NG12" s="176"/>
      <c r="NH12" s="174" t="s">
        <v>915</v>
      </c>
      <c r="NI12" s="175"/>
      <c r="NJ12" s="176"/>
      <c r="NK12" s="174" t="s">
        <v>916</v>
      </c>
      <c r="NL12" s="175"/>
      <c r="NM12" s="176"/>
      <c r="NN12" s="174" t="s">
        <v>917</v>
      </c>
      <c r="NO12" s="175"/>
      <c r="NP12" s="176"/>
      <c r="NQ12" s="174" t="s">
        <v>918</v>
      </c>
      <c r="NR12" s="175"/>
      <c r="NS12" s="176"/>
      <c r="NT12" s="174" t="s">
        <v>919</v>
      </c>
      <c r="NU12" s="175"/>
      <c r="NV12" s="176"/>
      <c r="NW12" s="174" t="s">
        <v>920</v>
      </c>
      <c r="NX12" s="175"/>
      <c r="NY12" s="176"/>
      <c r="NZ12" s="174" t="s">
        <v>921</v>
      </c>
      <c r="OA12" s="175"/>
      <c r="OB12" s="176"/>
      <c r="OC12" s="174" t="s">
        <v>922</v>
      </c>
      <c r="OD12" s="175"/>
      <c r="OE12" s="176"/>
      <c r="OF12" s="174" t="s">
        <v>923</v>
      </c>
      <c r="OG12" s="175"/>
      <c r="OH12" s="176"/>
      <c r="OI12" s="174" t="s">
        <v>924</v>
      </c>
      <c r="OJ12" s="175"/>
      <c r="OK12" s="176"/>
      <c r="OL12" s="174" t="s">
        <v>925</v>
      </c>
      <c r="OM12" s="175"/>
      <c r="ON12" s="176"/>
      <c r="OO12" s="174" t="s">
        <v>926</v>
      </c>
      <c r="OP12" s="175"/>
      <c r="OQ12" s="176"/>
      <c r="OR12" s="164" t="s">
        <v>927</v>
      </c>
      <c r="OS12" s="165"/>
      <c r="OT12" s="166"/>
      <c r="OU12" s="164" t="s">
        <v>928</v>
      </c>
      <c r="OV12" s="165"/>
      <c r="OW12" s="166"/>
      <c r="OX12" s="164" t="s">
        <v>929</v>
      </c>
      <c r="OY12" s="165"/>
      <c r="OZ12" s="166"/>
      <c r="PA12" s="164" t="s">
        <v>930</v>
      </c>
      <c r="PB12" s="165"/>
      <c r="PC12" s="166"/>
      <c r="PD12" s="164" t="s">
        <v>931</v>
      </c>
      <c r="PE12" s="165"/>
      <c r="PF12" s="166"/>
      <c r="PG12" s="164" t="s">
        <v>932</v>
      </c>
      <c r="PH12" s="165"/>
      <c r="PI12" s="166"/>
      <c r="PJ12" s="164" t="s">
        <v>933</v>
      </c>
      <c r="PK12" s="165"/>
      <c r="PL12" s="166"/>
      <c r="PM12" s="164" t="s">
        <v>934</v>
      </c>
      <c r="PN12" s="165"/>
      <c r="PO12" s="166"/>
      <c r="PP12" s="164" t="s">
        <v>935</v>
      </c>
      <c r="PQ12" s="165"/>
      <c r="PR12" s="166"/>
      <c r="PS12" s="164" t="s">
        <v>936</v>
      </c>
      <c r="PT12" s="165"/>
      <c r="PU12" s="166"/>
      <c r="PV12" s="164" t="s">
        <v>937</v>
      </c>
      <c r="PW12" s="165"/>
      <c r="PX12" s="166"/>
      <c r="PY12" s="164" t="s">
        <v>938</v>
      </c>
      <c r="PZ12" s="165"/>
      <c r="QA12" s="166"/>
      <c r="QB12" s="164" t="s">
        <v>939</v>
      </c>
      <c r="QC12" s="165"/>
      <c r="QD12" s="166"/>
      <c r="QE12" s="164" t="s">
        <v>940</v>
      </c>
      <c r="QF12" s="165"/>
      <c r="QG12" s="166"/>
      <c r="QH12" s="164" t="s">
        <v>941</v>
      </c>
      <c r="QI12" s="165"/>
      <c r="QJ12" s="166"/>
      <c r="QK12" s="164" t="s">
        <v>942</v>
      </c>
      <c r="QL12" s="165"/>
      <c r="QM12" s="166"/>
      <c r="QN12" s="164" t="s">
        <v>943</v>
      </c>
      <c r="QO12" s="165"/>
      <c r="QP12" s="166"/>
      <c r="QQ12" s="164" t="s">
        <v>944</v>
      </c>
      <c r="QR12" s="165"/>
      <c r="QS12" s="166"/>
      <c r="QT12" s="164" t="s">
        <v>945</v>
      </c>
      <c r="QU12" s="165"/>
      <c r="QV12" s="166"/>
      <c r="QW12" s="164" t="s">
        <v>946</v>
      </c>
      <c r="QX12" s="165"/>
      <c r="QY12" s="166"/>
      <c r="QZ12" s="164" t="s">
        <v>947</v>
      </c>
      <c r="RA12" s="165"/>
      <c r="RB12" s="166"/>
      <c r="RC12" s="164" t="s">
        <v>948</v>
      </c>
      <c r="RD12" s="165"/>
      <c r="RE12" s="166"/>
      <c r="RF12" s="164" t="s">
        <v>949</v>
      </c>
      <c r="RG12" s="165"/>
      <c r="RH12" s="166"/>
      <c r="RI12" s="164" t="s">
        <v>950</v>
      </c>
      <c r="RJ12" s="165"/>
      <c r="RK12" s="166"/>
      <c r="RL12" s="164" t="s">
        <v>951</v>
      </c>
      <c r="RM12" s="165"/>
      <c r="RN12" s="166"/>
      <c r="RO12" s="164" t="s">
        <v>952</v>
      </c>
      <c r="RP12" s="165"/>
      <c r="RQ12" s="166"/>
      <c r="RR12" s="164" t="s">
        <v>953</v>
      </c>
      <c r="RS12" s="165"/>
      <c r="RT12" s="166"/>
      <c r="RU12" s="164" t="s">
        <v>954</v>
      </c>
      <c r="RV12" s="165"/>
      <c r="RW12" s="166"/>
      <c r="RX12" s="164" t="s">
        <v>955</v>
      </c>
      <c r="RY12" s="165"/>
      <c r="RZ12" s="166"/>
      <c r="SA12" s="164" t="s">
        <v>956</v>
      </c>
      <c r="SB12" s="165"/>
      <c r="SC12" s="166"/>
      <c r="SD12" s="164" t="s">
        <v>957</v>
      </c>
      <c r="SE12" s="165"/>
      <c r="SF12" s="166"/>
      <c r="SG12" s="164" t="s">
        <v>958</v>
      </c>
      <c r="SH12" s="165"/>
      <c r="SI12" s="166"/>
      <c r="SJ12" s="164" t="s">
        <v>959</v>
      </c>
      <c r="SK12" s="165"/>
      <c r="SL12" s="166"/>
      <c r="SM12" s="164" t="s">
        <v>960</v>
      </c>
      <c r="SN12" s="165"/>
      <c r="SO12" s="172"/>
      <c r="SP12" s="173" t="s">
        <v>961</v>
      </c>
      <c r="SQ12" s="165"/>
      <c r="SR12" s="172"/>
      <c r="SS12" s="173" t="s">
        <v>962</v>
      </c>
      <c r="ST12" s="165"/>
      <c r="SU12" s="166"/>
      <c r="SV12" s="164" t="s">
        <v>963</v>
      </c>
      <c r="SW12" s="165"/>
      <c r="SX12" s="166"/>
      <c r="SY12" s="164" t="s">
        <v>964</v>
      </c>
      <c r="SZ12" s="165"/>
      <c r="TA12" s="166"/>
      <c r="TB12" s="164" t="s">
        <v>965</v>
      </c>
      <c r="TC12" s="165"/>
      <c r="TD12" s="166"/>
      <c r="TE12" s="164" t="s">
        <v>966</v>
      </c>
      <c r="TF12" s="165"/>
      <c r="TG12" s="166"/>
    </row>
    <row r="13" spans="1:527" ht="330">
      <c r="A13" s="171"/>
      <c r="B13" s="171"/>
      <c r="C13" s="53" t="s">
        <v>967</v>
      </c>
      <c r="D13" s="54" t="s">
        <v>968</v>
      </c>
      <c r="E13" s="55" t="s">
        <v>969</v>
      </c>
      <c r="F13" s="53" t="s">
        <v>970</v>
      </c>
      <c r="G13" s="54" t="s">
        <v>971</v>
      </c>
      <c r="H13" s="55" t="s">
        <v>972</v>
      </c>
      <c r="I13" s="53" t="s">
        <v>973</v>
      </c>
      <c r="J13" s="54" t="s">
        <v>974</v>
      </c>
      <c r="K13" s="55" t="s">
        <v>975</v>
      </c>
      <c r="L13" s="53" t="s">
        <v>976</v>
      </c>
      <c r="M13" s="54" t="s">
        <v>977</v>
      </c>
      <c r="N13" s="55" t="s">
        <v>978</v>
      </c>
      <c r="O13" s="53" t="s">
        <v>979</v>
      </c>
      <c r="P13" s="54" t="s">
        <v>980</v>
      </c>
      <c r="Q13" s="55" t="s">
        <v>981</v>
      </c>
      <c r="R13" s="53" t="s">
        <v>982</v>
      </c>
      <c r="S13" s="54" t="s">
        <v>983</v>
      </c>
      <c r="T13" s="55" t="s">
        <v>984</v>
      </c>
      <c r="U13" s="53" t="s">
        <v>985</v>
      </c>
      <c r="V13" s="54" t="s">
        <v>986</v>
      </c>
      <c r="W13" s="55" t="s">
        <v>987</v>
      </c>
      <c r="X13" s="53" t="s">
        <v>988</v>
      </c>
      <c r="Y13" s="54" t="s">
        <v>989</v>
      </c>
      <c r="Z13" s="55" t="s">
        <v>990</v>
      </c>
      <c r="AA13" s="53" t="s">
        <v>991</v>
      </c>
      <c r="AB13" s="54" t="s">
        <v>992</v>
      </c>
      <c r="AC13" s="55" t="s">
        <v>993</v>
      </c>
      <c r="AD13" s="53" t="s">
        <v>994</v>
      </c>
      <c r="AE13" s="54" t="s">
        <v>995</v>
      </c>
      <c r="AF13" s="55" t="s">
        <v>996</v>
      </c>
      <c r="AG13" s="53" t="s">
        <v>997</v>
      </c>
      <c r="AH13" s="54" t="s">
        <v>998</v>
      </c>
      <c r="AI13" s="55" t="s">
        <v>999</v>
      </c>
      <c r="AJ13" s="53" t="s">
        <v>1000</v>
      </c>
      <c r="AK13" s="54" t="s">
        <v>1001</v>
      </c>
      <c r="AL13" s="55" t="s">
        <v>1002</v>
      </c>
      <c r="AM13" s="53" t="s">
        <v>1003</v>
      </c>
      <c r="AN13" s="54" t="s">
        <v>1004</v>
      </c>
      <c r="AO13" s="55" t="s">
        <v>1005</v>
      </c>
      <c r="AP13" s="53" t="s">
        <v>1006</v>
      </c>
      <c r="AQ13" s="54" t="s">
        <v>1007</v>
      </c>
      <c r="AR13" s="55" t="s">
        <v>1008</v>
      </c>
      <c r="AS13" s="53" t="s">
        <v>1009</v>
      </c>
      <c r="AT13" s="54" t="s">
        <v>1010</v>
      </c>
      <c r="AU13" s="55" t="s">
        <v>1011</v>
      </c>
      <c r="AV13" s="53" t="s">
        <v>1012</v>
      </c>
      <c r="AW13" s="54" t="s">
        <v>1013</v>
      </c>
      <c r="AX13" s="55" t="s">
        <v>1014</v>
      </c>
      <c r="AY13" s="53" t="s">
        <v>350</v>
      </c>
      <c r="AZ13" s="54" t="s">
        <v>352</v>
      </c>
      <c r="BA13" s="55" t="s">
        <v>1015</v>
      </c>
      <c r="BB13" s="53" t="s">
        <v>1016</v>
      </c>
      <c r="BC13" s="54" t="s">
        <v>1017</v>
      </c>
      <c r="BD13" s="55" t="s">
        <v>1018</v>
      </c>
      <c r="BE13" s="53" t="s">
        <v>1019</v>
      </c>
      <c r="BF13" s="54" t="s">
        <v>1020</v>
      </c>
      <c r="BG13" s="55" t="s">
        <v>1021</v>
      </c>
      <c r="BH13" s="53" t="s">
        <v>1022</v>
      </c>
      <c r="BI13" s="54" t="s">
        <v>1023</v>
      </c>
      <c r="BJ13" s="55" t="s">
        <v>1024</v>
      </c>
      <c r="BK13" s="53" t="s">
        <v>1025</v>
      </c>
      <c r="BL13" s="54" t="s">
        <v>1026</v>
      </c>
      <c r="BM13" s="55" t="s">
        <v>1027</v>
      </c>
      <c r="BN13" s="53" t="s">
        <v>1028</v>
      </c>
      <c r="BO13" s="54" t="s">
        <v>1029</v>
      </c>
      <c r="BP13" s="55" t="s">
        <v>1030</v>
      </c>
      <c r="BQ13" s="109" t="s">
        <v>31</v>
      </c>
      <c r="BR13" s="54" t="s">
        <v>1031</v>
      </c>
      <c r="BS13" s="55" t="s">
        <v>1032</v>
      </c>
      <c r="BT13" s="53" t="s">
        <v>1033</v>
      </c>
      <c r="BU13" s="54" t="s">
        <v>1034</v>
      </c>
      <c r="BV13" s="55" t="s">
        <v>1035</v>
      </c>
      <c r="BW13" s="53" t="s">
        <v>1036</v>
      </c>
      <c r="BX13" s="54" t="s">
        <v>1037</v>
      </c>
      <c r="BY13" s="55" t="s">
        <v>1038</v>
      </c>
      <c r="BZ13" s="53" t="s">
        <v>33</v>
      </c>
      <c r="CA13" s="54" t="s">
        <v>1039</v>
      </c>
      <c r="CB13" s="55" t="s">
        <v>1040</v>
      </c>
      <c r="CC13" s="53" t="s">
        <v>1041</v>
      </c>
      <c r="CD13" s="54" t="s">
        <v>1042</v>
      </c>
      <c r="CE13" s="55" t="s">
        <v>1043</v>
      </c>
      <c r="CF13" s="53" t="s">
        <v>67</v>
      </c>
      <c r="CG13" s="54" t="s">
        <v>1044</v>
      </c>
      <c r="CH13" s="55" t="s">
        <v>69</v>
      </c>
      <c r="CI13" s="53" t="s">
        <v>1045</v>
      </c>
      <c r="CJ13" s="54" t="s">
        <v>1046</v>
      </c>
      <c r="CK13" s="55" t="s">
        <v>1047</v>
      </c>
      <c r="CL13" s="53" t="s">
        <v>1048</v>
      </c>
      <c r="CM13" s="54" t="s">
        <v>1049</v>
      </c>
      <c r="CN13" s="55" t="s">
        <v>1050</v>
      </c>
      <c r="CO13" s="53" t="s">
        <v>1051</v>
      </c>
      <c r="CP13" s="54" t="s">
        <v>1052</v>
      </c>
      <c r="CQ13" s="55" t="s">
        <v>1053</v>
      </c>
      <c r="CR13" s="53" t="s">
        <v>46</v>
      </c>
      <c r="CS13" s="54" t="s">
        <v>1054</v>
      </c>
      <c r="CT13" s="55" t="s">
        <v>1055</v>
      </c>
      <c r="CU13" s="53" t="s">
        <v>46</v>
      </c>
      <c r="CV13" s="54" t="s">
        <v>1054</v>
      </c>
      <c r="CW13" s="55" t="s">
        <v>1055</v>
      </c>
      <c r="CX13" s="53" t="s">
        <v>1056</v>
      </c>
      <c r="CY13" s="54" t="s">
        <v>1057</v>
      </c>
      <c r="CZ13" s="55" t="s">
        <v>1058</v>
      </c>
      <c r="DA13" s="53" t="s">
        <v>1059</v>
      </c>
      <c r="DB13" s="54" t="s">
        <v>1060</v>
      </c>
      <c r="DC13" s="55" t="s">
        <v>1061</v>
      </c>
      <c r="DD13" s="53" t="s">
        <v>1062</v>
      </c>
      <c r="DE13" s="54" t="s">
        <v>1063</v>
      </c>
      <c r="DF13" s="55" t="s">
        <v>1064</v>
      </c>
      <c r="DG13" s="53" t="s">
        <v>1065</v>
      </c>
      <c r="DH13" s="54" t="s">
        <v>1066</v>
      </c>
      <c r="DI13" s="55" t="s">
        <v>1067</v>
      </c>
      <c r="DJ13" s="53" t="s">
        <v>1068</v>
      </c>
      <c r="DK13" s="54" t="s">
        <v>1069</v>
      </c>
      <c r="DL13" s="55" t="s">
        <v>1070</v>
      </c>
      <c r="DM13" s="53" t="s">
        <v>401</v>
      </c>
      <c r="DN13" s="54" t="s">
        <v>1071</v>
      </c>
      <c r="DO13" s="55" t="s">
        <v>1072</v>
      </c>
      <c r="DP13" s="53" t="s">
        <v>1073</v>
      </c>
      <c r="DQ13" s="54" t="s">
        <v>1074</v>
      </c>
      <c r="DR13" s="55" t="s">
        <v>1075</v>
      </c>
      <c r="DS13" s="53" t="s">
        <v>1076</v>
      </c>
      <c r="DT13" s="54" t="s">
        <v>1077</v>
      </c>
      <c r="DU13" s="55" t="s">
        <v>1078</v>
      </c>
      <c r="DV13" s="53" t="s">
        <v>1079</v>
      </c>
      <c r="DW13" s="54" t="s">
        <v>1080</v>
      </c>
      <c r="DX13" s="114" t="s">
        <v>1081</v>
      </c>
      <c r="DY13" s="53" t="s">
        <v>1082</v>
      </c>
      <c r="DZ13" s="54" t="s">
        <v>1083</v>
      </c>
      <c r="EA13" s="55" t="s">
        <v>1084</v>
      </c>
      <c r="EB13" s="53" t="s">
        <v>1085</v>
      </c>
      <c r="EC13" s="54" t="s">
        <v>1086</v>
      </c>
      <c r="ED13" s="55" t="s">
        <v>1087</v>
      </c>
      <c r="EE13" s="53" t="s">
        <v>1088</v>
      </c>
      <c r="EF13" s="54" t="s">
        <v>1089</v>
      </c>
      <c r="EG13" s="55" t="s">
        <v>1090</v>
      </c>
      <c r="EH13" s="53" t="s">
        <v>1091</v>
      </c>
      <c r="EI13" s="54" t="s">
        <v>1092</v>
      </c>
      <c r="EJ13" s="55" t="s">
        <v>1093</v>
      </c>
      <c r="EK13" s="53" t="s">
        <v>1094</v>
      </c>
      <c r="EL13" s="54" t="s">
        <v>1095</v>
      </c>
      <c r="EM13" s="55" t="s">
        <v>1096</v>
      </c>
      <c r="EN13" s="53" t="s">
        <v>1097</v>
      </c>
      <c r="EO13" s="54" t="s">
        <v>1098</v>
      </c>
      <c r="EP13" s="55" t="s">
        <v>1099</v>
      </c>
      <c r="EQ13" s="53" t="s">
        <v>1100</v>
      </c>
      <c r="ER13" s="54" t="s">
        <v>1101</v>
      </c>
      <c r="ES13" s="55" t="s">
        <v>1102</v>
      </c>
      <c r="ET13" s="53" t="s">
        <v>1460</v>
      </c>
      <c r="EU13" s="54" t="s">
        <v>1461</v>
      </c>
      <c r="EV13" s="55" t="s">
        <v>1103</v>
      </c>
      <c r="EW13" s="53" t="s">
        <v>1104</v>
      </c>
      <c r="EX13" s="54" t="s">
        <v>1105</v>
      </c>
      <c r="EY13" s="55" t="s">
        <v>1106</v>
      </c>
      <c r="EZ13" s="53" t="s">
        <v>67</v>
      </c>
      <c r="FA13" s="54" t="s">
        <v>68</v>
      </c>
      <c r="FB13" s="55" t="s">
        <v>69</v>
      </c>
      <c r="FC13" s="53" t="s">
        <v>1107</v>
      </c>
      <c r="FD13" s="54" t="s">
        <v>1108</v>
      </c>
      <c r="FE13" s="55" t="s">
        <v>1109</v>
      </c>
      <c r="FF13" s="53" t="s">
        <v>1110</v>
      </c>
      <c r="FG13" s="54" t="s">
        <v>1111</v>
      </c>
      <c r="FH13" s="55" t="s">
        <v>1112</v>
      </c>
      <c r="FI13" s="53" t="s">
        <v>1113</v>
      </c>
      <c r="FJ13" s="54" t="s">
        <v>1114</v>
      </c>
      <c r="FK13" s="55" t="s">
        <v>1115</v>
      </c>
      <c r="FL13" s="56" t="s">
        <v>41</v>
      </c>
      <c r="FM13" s="57" t="s">
        <v>34</v>
      </c>
      <c r="FN13" s="58" t="s">
        <v>35</v>
      </c>
      <c r="FO13" s="102" t="s">
        <v>33</v>
      </c>
      <c r="FP13" s="57" t="s">
        <v>64</v>
      </c>
      <c r="FQ13" s="58" t="s">
        <v>35</v>
      </c>
      <c r="FR13" s="56" t="s">
        <v>1116</v>
      </c>
      <c r="FS13" s="57" t="s">
        <v>1117</v>
      </c>
      <c r="FT13" s="58" t="s">
        <v>1118</v>
      </c>
      <c r="FU13" s="59" t="s">
        <v>41</v>
      </c>
      <c r="FV13" s="57" t="s">
        <v>34</v>
      </c>
      <c r="FW13" s="58" t="s">
        <v>35</v>
      </c>
      <c r="FX13" s="56" t="s">
        <v>1119</v>
      </c>
      <c r="FY13" s="57" t="s">
        <v>1120</v>
      </c>
      <c r="FZ13" s="58" t="s">
        <v>1121</v>
      </c>
      <c r="GA13" s="56" t="s">
        <v>47</v>
      </c>
      <c r="GB13" s="57" t="s">
        <v>1122</v>
      </c>
      <c r="GC13" s="58" t="s">
        <v>1123</v>
      </c>
      <c r="GD13" s="56" t="s">
        <v>1124</v>
      </c>
      <c r="GE13" s="57" t="s">
        <v>1125</v>
      </c>
      <c r="GF13" s="58" t="s">
        <v>1126</v>
      </c>
      <c r="GG13" s="56" t="s">
        <v>1127</v>
      </c>
      <c r="GH13" s="57" t="s">
        <v>1128</v>
      </c>
      <c r="GI13" s="58" t="s">
        <v>1129</v>
      </c>
      <c r="GJ13" s="56" t="s">
        <v>1065</v>
      </c>
      <c r="GK13" s="57" t="s">
        <v>1066</v>
      </c>
      <c r="GL13" s="99" t="s">
        <v>1067</v>
      </c>
      <c r="GM13" s="60" t="s">
        <v>1130</v>
      </c>
      <c r="GN13" s="55" t="s">
        <v>1131</v>
      </c>
      <c r="GO13" s="55" t="s">
        <v>1132</v>
      </c>
      <c r="GP13" s="61" t="s">
        <v>1133</v>
      </c>
      <c r="GQ13" s="58" t="s">
        <v>1134</v>
      </c>
      <c r="GR13" s="58" t="s">
        <v>1135</v>
      </c>
      <c r="GS13" s="60" t="s">
        <v>1136</v>
      </c>
      <c r="GT13" s="55" t="s">
        <v>1137</v>
      </c>
      <c r="GU13" s="55" t="s">
        <v>1138</v>
      </c>
      <c r="GV13" s="61" t="s">
        <v>75</v>
      </c>
      <c r="GW13" s="55" t="s">
        <v>1139</v>
      </c>
      <c r="GX13" s="58" t="s">
        <v>1140</v>
      </c>
      <c r="GY13" s="60" t="s">
        <v>1141</v>
      </c>
      <c r="GZ13" s="55" t="s">
        <v>1142</v>
      </c>
      <c r="HA13" s="55" t="s">
        <v>1143</v>
      </c>
      <c r="HB13" s="61" t="s">
        <v>500</v>
      </c>
      <c r="HC13" s="58" t="s">
        <v>1144</v>
      </c>
      <c r="HD13" s="58" t="s">
        <v>1145</v>
      </c>
      <c r="HE13" s="61" t="s">
        <v>1146</v>
      </c>
      <c r="HF13" s="58" t="s">
        <v>1147</v>
      </c>
      <c r="HG13" s="58" t="s">
        <v>1148</v>
      </c>
      <c r="HH13" s="60" t="s">
        <v>1149</v>
      </c>
      <c r="HI13" s="55" t="s">
        <v>1150</v>
      </c>
      <c r="HJ13" s="55" t="s">
        <v>1151</v>
      </c>
      <c r="HK13" s="60" t="s">
        <v>1152</v>
      </c>
      <c r="HL13" s="55" t="s">
        <v>1153</v>
      </c>
      <c r="HM13" s="55" t="s">
        <v>1154</v>
      </c>
      <c r="HN13" s="60" t="s">
        <v>1155</v>
      </c>
      <c r="HO13" s="55" t="s">
        <v>1156</v>
      </c>
      <c r="HP13" s="55" t="s">
        <v>1157</v>
      </c>
      <c r="HQ13" s="60" t="s">
        <v>1158</v>
      </c>
      <c r="HR13" s="55" t="s">
        <v>1159</v>
      </c>
      <c r="HS13" s="55" t="s">
        <v>1160</v>
      </c>
      <c r="HT13" s="60" t="s">
        <v>1161</v>
      </c>
      <c r="HU13" s="55" t="s">
        <v>1162</v>
      </c>
      <c r="HV13" s="55" t="s">
        <v>1163</v>
      </c>
      <c r="HW13" s="60" t="s">
        <v>1164</v>
      </c>
      <c r="HX13" s="55" t="s">
        <v>1165</v>
      </c>
      <c r="HY13" s="55" t="s">
        <v>1166</v>
      </c>
      <c r="HZ13" s="56" t="s">
        <v>1167</v>
      </c>
      <c r="IA13" s="62" t="s">
        <v>1168</v>
      </c>
      <c r="IB13" s="58" t="s">
        <v>1169</v>
      </c>
      <c r="IC13" s="56" t="s">
        <v>26</v>
      </c>
      <c r="ID13" s="62" t="s">
        <v>1170</v>
      </c>
      <c r="IE13" s="58" t="s">
        <v>1171</v>
      </c>
      <c r="IF13" s="56" t="s">
        <v>1172</v>
      </c>
      <c r="IG13" s="62" t="s">
        <v>1173</v>
      </c>
      <c r="IH13" s="58" t="s">
        <v>1174</v>
      </c>
      <c r="II13" s="56" t="s">
        <v>1175</v>
      </c>
      <c r="IJ13" s="62" t="s">
        <v>1176</v>
      </c>
      <c r="IK13" s="58" t="s">
        <v>1177</v>
      </c>
      <c r="IL13" s="56" t="s">
        <v>1178</v>
      </c>
      <c r="IM13" s="62" t="s">
        <v>1179</v>
      </c>
      <c r="IN13" s="58" t="s">
        <v>1180</v>
      </c>
      <c r="IO13" s="56" t="s">
        <v>1181</v>
      </c>
      <c r="IP13" s="62" t="s">
        <v>1182</v>
      </c>
      <c r="IQ13" s="58" t="s">
        <v>1183</v>
      </c>
      <c r="IR13" s="56" t="s">
        <v>1184</v>
      </c>
      <c r="IS13" s="62" t="s">
        <v>1185</v>
      </c>
      <c r="IT13" s="58" t="s">
        <v>1186</v>
      </c>
      <c r="IU13" s="56" t="s">
        <v>1187</v>
      </c>
      <c r="IV13" s="62" t="s">
        <v>1188</v>
      </c>
      <c r="IW13" s="58" t="s">
        <v>1189</v>
      </c>
      <c r="IX13" s="56" t="s">
        <v>1190</v>
      </c>
      <c r="IY13" s="62" t="s">
        <v>1191</v>
      </c>
      <c r="IZ13" s="58" t="s">
        <v>1192</v>
      </c>
      <c r="JA13" s="56" t="s">
        <v>1193</v>
      </c>
      <c r="JB13" s="62" t="s">
        <v>1194</v>
      </c>
      <c r="JC13" s="58" t="s">
        <v>1195</v>
      </c>
      <c r="JD13" s="56" t="s">
        <v>1196</v>
      </c>
      <c r="JE13" s="62" t="s">
        <v>1197</v>
      </c>
      <c r="JF13" s="58" t="s">
        <v>1198</v>
      </c>
      <c r="JG13" s="53" t="s">
        <v>1199</v>
      </c>
      <c r="JH13" s="54" t="s">
        <v>1200</v>
      </c>
      <c r="JI13" s="55" t="s">
        <v>1201</v>
      </c>
      <c r="JJ13" s="53" t="s">
        <v>1202</v>
      </c>
      <c r="JK13" s="54" t="s">
        <v>1203</v>
      </c>
      <c r="JL13" s="55" t="s">
        <v>1204</v>
      </c>
      <c r="JM13" s="53" t="s">
        <v>1205</v>
      </c>
      <c r="JN13" s="54" t="s">
        <v>1206</v>
      </c>
      <c r="JO13" s="55" t="s">
        <v>1207</v>
      </c>
      <c r="JP13" s="53" t="s">
        <v>1208</v>
      </c>
      <c r="JQ13" s="54" t="s">
        <v>1209</v>
      </c>
      <c r="JR13" s="55" t="s">
        <v>1210</v>
      </c>
      <c r="JS13" s="53" t="s">
        <v>1211</v>
      </c>
      <c r="JT13" s="54" t="s">
        <v>1212</v>
      </c>
      <c r="JU13" s="55" t="s">
        <v>1213</v>
      </c>
      <c r="JV13" s="53" t="s">
        <v>1214</v>
      </c>
      <c r="JW13" s="54" t="s">
        <v>1215</v>
      </c>
      <c r="JX13" s="55" t="s">
        <v>1216</v>
      </c>
      <c r="JY13" s="53" t="s">
        <v>1167</v>
      </c>
      <c r="JZ13" s="54" t="s">
        <v>1168</v>
      </c>
      <c r="KA13" s="55" t="s">
        <v>1169</v>
      </c>
      <c r="KB13" s="53" t="s">
        <v>1217</v>
      </c>
      <c r="KC13" s="54" t="s">
        <v>1218</v>
      </c>
      <c r="KD13" s="55" t="s">
        <v>1219</v>
      </c>
      <c r="KE13" s="53" t="s">
        <v>26</v>
      </c>
      <c r="KF13" s="54" t="s">
        <v>43</v>
      </c>
      <c r="KG13" s="55" t="s">
        <v>27</v>
      </c>
      <c r="KH13" s="53" t="s">
        <v>1220</v>
      </c>
      <c r="KI13" s="54" t="s">
        <v>1221</v>
      </c>
      <c r="KJ13" s="55" t="s">
        <v>1222</v>
      </c>
      <c r="KK13" s="53" t="s">
        <v>1223</v>
      </c>
      <c r="KL13" s="54" t="s">
        <v>1224</v>
      </c>
      <c r="KM13" s="55" t="s">
        <v>1225</v>
      </c>
      <c r="KN13" s="53" t="s">
        <v>1226</v>
      </c>
      <c r="KO13" s="54" t="s">
        <v>1227</v>
      </c>
      <c r="KP13" s="55" t="s">
        <v>1228</v>
      </c>
      <c r="KQ13" s="53" t="s">
        <v>1229</v>
      </c>
      <c r="KR13" s="54" t="s">
        <v>1230</v>
      </c>
      <c r="KS13" s="55" t="s">
        <v>1231</v>
      </c>
      <c r="KT13" s="53" t="s">
        <v>1232</v>
      </c>
      <c r="KU13" s="54" t="s">
        <v>1233</v>
      </c>
      <c r="KV13" s="55" t="s">
        <v>1234</v>
      </c>
      <c r="KW13" s="53" t="s">
        <v>1235</v>
      </c>
      <c r="KX13" s="54" t="s">
        <v>1236</v>
      </c>
      <c r="KY13" s="55" t="s">
        <v>1237</v>
      </c>
      <c r="KZ13" s="53" t="s">
        <v>1238</v>
      </c>
      <c r="LA13" s="54" t="s">
        <v>1239</v>
      </c>
      <c r="LB13" s="55" t="s">
        <v>1240</v>
      </c>
      <c r="LC13" s="53" t="s">
        <v>1241</v>
      </c>
      <c r="LD13" s="54" t="s">
        <v>1242</v>
      </c>
      <c r="LE13" s="55" t="s">
        <v>1243</v>
      </c>
      <c r="LF13" s="53" t="s">
        <v>1244</v>
      </c>
      <c r="LG13" s="54" t="s">
        <v>1245</v>
      </c>
      <c r="LH13" s="55" t="s">
        <v>1246</v>
      </c>
      <c r="LI13" s="53" t="s">
        <v>1247</v>
      </c>
      <c r="LJ13" s="54" t="s">
        <v>1248</v>
      </c>
      <c r="LK13" s="55" t="s">
        <v>1249</v>
      </c>
      <c r="LL13" s="53" t="s">
        <v>1250</v>
      </c>
      <c r="LM13" s="54" t="s">
        <v>1251</v>
      </c>
      <c r="LN13" s="55" t="s">
        <v>1252</v>
      </c>
      <c r="LO13" s="53" t="s">
        <v>1253</v>
      </c>
      <c r="LP13" s="54" t="s">
        <v>1254</v>
      </c>
      <c r="LQ13" s="55" t="s">
        <v>1255</v>
      </c>
      <c r="LR13" s="53" t="s">
        <v>1256</v>
      </c>
      <c r="LS13" s="54" t="s">
        <v>1257</v>
      </c>
      <c r="LT13" s="55" t="s">
        <v>1258</v>
      </c>
      <c r="LU13" s="53" t="s">
        <v>1259</v>
      </c>
      <c r="LV13" s="54" t="s">
        <v>1260</v>
      </c>
      <c r="LW13" s="55" t="s">
        <v>1261</v>
      </c>
      <c r="LX13" s="53" t="s">
        <v>40</v>
      </c>
      <c r="LY13" s="54" t="s">
        <v>1262</v>
      </c>
      <c r="LZ13" s="55" t="s">
        <v>1263</v>
      </c>
      <c r="MA13" s="53" t="s">
        <v>1264</v>
      </c>
      <c r="MB13" s="54" t="s">
        <v>1265</v>
      </c>
      <c r="MC13" s="55" t="s">
        <v>1266</v>
      </c>
      <c r="MD13" s="53" t="s">
        <v>1267</v>
      </c>
      <c r="ME13" s="54" t="s">
        <v>1268</v>
      </c>
      <c r="MF13" s="55" t="s">
        <v>1269</v>
      </c>
      <c r="MG13" s="53" t="s">
        <v>906</v>
      </c>
      <c r="MH13" s="54" t="s">
        <v>1270</v>
      </c>
      <c r="MI13" s="55" t="s">
        <v>1271</v>
      </c>
      <c r="MJ13" s="53" t="s">
        <v>1272</v>
      </c>
      <c r="MK13" s="54" t="s">
        <v>1273</v>
      </c>
      <c r="ML13" s="55" t="s">
        <v>1274</v>
      </c>
      <c r="MM13" s="53" t="s">
        <v>1275</v>
      </c>
      <c r="MN13" s="54" t="s">
        <v>1276</v>
      </c>
      <c r="MO13" s="55" t="s">
        <v>1277</v>
      </c>
      <c r="MP13" s="53" t="s">
        <v>1278</v>
      </c>
      <c r="MQ13" s="54" t="s">
        <v>1279</v>
      </c>
      <c r="MR13" s="55" t="s">
        <v>1280</v>
      </c>
      <c r="MS13" s="53" t="s">
        <v>1281</v>
      </c>
      <c r="MT13" s="54" t="s">
        <v>1282</v>
      </c>
      <c r="MU13" s="55" t="s">
        <v>1283</v>
      </c>
      <c r="MV13" s="56" t="s">
        <v>1284</v>
      </c>
      <c r="MW13" s="57" t="s">
        <v>1285</v>
      </c>
      <c r="MX13" s="58" t="s">
        <v>1286</v>
      </c>
      <c r="MY13" s="56" t="s">
        <v>1287</v>
      </c>
      <c r="MZ13" s="57" t="s">
        <v>1288</v>
      </c>
      <c r="NA13" s="58" t="s">
        <v>1289</v>
      </c>
      <c r="NB13" s="56" t="s">
        <v>1290</v>
      </c>
      <c r="NC13" s="57" t="s">
        <v>1291</v>
      </c>
      <c r="ND13" s="58" t="s">
        <v>1292</v>
      </c>
      <c r="NE13" s="56" t="s">
        <v>1293</v>
      </c>
      <c r="NF13" s="57" t="s">
        <v>1294</v>
      </c>
      <c r="NG13" s="58" t="s">
        <v>1295</v>
      </c>
      <c r="NH13" s="56" t="s">
        <v>1296</v>
      </c>
      <c r="NI13" s="57" t="s">
        <v>1297</v>
      </c>
      <c r="NJ13" s="58" t="s">
        <v>1298</v>
      </c>
      <c r="NK13" s="56" t="s">
        <v>1299</v>
      </c>
      <c r="NL13" s="57" t="s">
        <v>1300</v>
      </c>
      <c r="NM13" s="58" t="s">
        <v>1301</v>
      </c>
      <c r="NN13" s="56" t="s">
        <v>1302</v>
      </c>
      <c r="NO13" s="57" t="s">
        <v>1303</v>
      </c>
      <c r="NP13" s="58" t="s">
        <v>1304</v>
      </c>
      <c r="NQ13" s="56" t="s">
        <v>1305</v>
      </c>
      <c r="NR13" s="57" t="s">
        <v>1306</v>
      </c>
      <c r="NS13" s="58" t="s">
        <v>1307</v>
      </c>
      <c r="NT13" s="56" t="s">
        <v>1308</v>
      </c>
      <c r="NU13" s="57" t="s">
        <v>1309</v>
      </c>
      <c r="NV13" s="58" t="s">
        <v>1310</v>
      </c>
      <c r="NW13" s="56" t="s">
        <v>1311</v>
      </c>
      <c r="NX13" s="57" t="s">
        <v>1312</v>
      </c>
      <c r="NY13" s="58" t="s">
        <v>1313</v>
      </c>
      <c r="NZ13" s="56" t="s">
        <v>1314</v>
      </c>
      <c r="OA13" s="57" t="s">
        <v>1315</v>
      </c>
      <c r="OB13" s="58" t="s">
        <v>1316</v>
      </c>
      <c r="OC13" s="56" t="s">
        <v>1317</v>
      </c>
      <c r="OD13" s="57" t="s">
        <v>1318</v>
      </c>
      <c r="OE13" s="58" t="s">
        <v>1319</v>
      </c>
      <c r="OF13" s="56" t="s">
        <v>1320</v>
      </c>
      <c r="OG13" s="57" t="s">
        <v>1321</v>
      </c>
      <c r="OH13" s="58" t="s">
        <v>1322</v>
      </c>
      <c r="OI13" s="56" t="s">
        <v>1323</v>
      </c>
      <c r="OJ13" s="57" t="s">
        <v>1324</v>
      </c>
      <c r="OK13" s="58" t="s">
        <v>1325</v>
      </c>
      <c r="OL13" s="56" t="s">
        <v>1326</v>
      </c>
      <c r="OM13" s="57" t="s">
        <v>1327</v>
      </c>
      <c r="ON13" s="58" t="s">
        <v>1328</v>
      </c>
      <c r="OO13" s="56" t="s">
        <v>1329</v>
      </c>
      <c r="OP13" s="57" t="s">
        <v>1330</v>
      </c>
      <c r="OQ13" s="58" t="s">
        <v>1331</v>
      </c>
      <c r="OR13" s="53" t="s">
        <v>1332</v>
      </c>
      <c r="OS13" s="54" t="s">
        <v>1333</v>
      </c>
      <c r="OT13" s="55" t="s">
        <v>1334</v>
      </c>
      <c r="OU13" s="53" t="s">
        <v>1462</v>
      </c>
      <c r="OV13" s="54" t="s">
        <v>1335</v>
      </c>
      <c r="OW13" s="55" t="s">
        <v>1336</v>
      </c>
      <c r="OX13" s="53" t="s">
        <v>1337</v>
      </c>
      <c r="OY13" s="54" t="s">
        <v>1338</v>
      </c>
      <c r="OZ13" s="55" t="s">
        <v>1339</v>
      </c>
      <c r="PA13" s="53" t="s">
        <v>1340</v>
      </c>
      <c r="PB13" s="54" t="s">
        <v>1341</v>
      </c>
      <c r="PC13" s="55" t="s">
        <v>1342</v>
      </c>
      <c r="PD13" s="53" t="s">
        <v>1343</v>
      </c>
      <c r="PE13" s="54" t="s">
        <v>1344</v>
      </c>
      <c r="PF13" s="55" t="s">
        <v>1345</v>
      </c>
      <c r="PG13" s="53" t="s">
        <v>1463</v>
      </c>
      <c r="PH13" s="54" t="s">
        <v>1346</v>
      </c>
      <c r="PI13" s="55" t="s">
        <v>1347</v>
      </c>
      <c r="PJ13" s="53" t="s">
        <v>1348</v>
      </c>
      <c r="PK13" s="54" t="s">
        <v>1349</v>
      </c>
      <c r="PL13" s="55" t="s">
        <v>1350</v>
      </c>
      <c r="PM13" s="53" t="s">
        <v>1351</v>
      </c>
      <c r="PN13" s="54" t="s">
        <v>1352</v>
      </c>
      <c r="PO13" s="55" t="s">
        <v>1353</v>
      </c>
      <c r="PP13" s="53" t="s">
        <v>1354</v>
      </c>
      <c r="PQ13" s="54" t="s">
        <v>1355</v>
      </c>
      <c r="PR13" s="55" t="s">
        <v>1356</v>
      </c>
      <c r="PS13" s="53" t="s">
        <v>1357</v>
      </c>
      <c r="PT13" s="54" t="s">
        <v>1358</v>
      </c>
      <c r="PU13" s="55" t="s">
        <v>1359</v>
      </c>
      <c r="PV13" s="53" t="s">
        <v>1360</v>
      </c>
      <c r="PW13" s="54" t="s">
        <v>1361</v>
      </c>
      <c r="PX13" s="55" t="s">
        <v>1362</v>
      </c>
      <c r="PY13" s="53" t="s">
        <v>1363</v>
      </c>
      <c r="PZ13" s="54" t="s">
        <v>1364</v>
      </c>
      <c r="QA13" s="55" t="s">
        <v>1365</v>
      </c>
      <c r="QB13" s="53" t="s">
        <v>1464</v>
      </c>
      <c r="QC13" s="54" t="s">
        <v>1366</v>
      </c>
      <c r="QD13" s="55" t="s">
        <v>1367</v>
      </c>
      <c r="QE13" s="53" t="s">
        <v>1465</v>
      </c>
      <c r="QF13" s="54" t="s">
        <v>1368</v>
      </c>
      <c r="QG13" s="55" t="s">
        <v>1369</v>
      </c>
      <c r="QH13" s="53" t="s">
        <v>1370</v>
      </c>
      <c r="QI13" s="54" t="s">
        <v>1371</v>
      </c>
      <c r="QJ13" s="55" t="s">
        <v>1372</v>
      </c>
      <c r="QK13" s="53" t="s">
        <v>1373</v>
      </c>
      <c r="QL13" s="54" t="s">
        <v>1374</v>
      </c>
      <c r="QM13" s="55" t="s">
        <v>1375</v>
      </c>
      <c r="QN13" s="53" t="s">
        <v>1376</v>
      </c>
      <c r="QO13" s="54" t="s">
        <v>1377</v>
      </c>
      <c r="QP13" s="55" t="s">
        <v>1378</v>
      </c>
      <c r="QQ13" s="53" t="s">
        <v>1379</v>
      </c>
      <c r="QR13" s="54" t="s">
        <v>1380</v>
      </c>
      <c r="QS13" s="55" t="s">
        <v>1381</v>
      </c>
      <c r="QT13" s="53" t="s">
        <v>1382</v>
      </c>
      <c r="QU13" s="54" t="s">
        <v>1383</v>
      </c>
      <c r="QV13" s="55" t="s">
        <v>1384</v>
      </c>
      <c r="QW13" s="53" t="s">
        <v>1385</v>
      </c>
      <c r="QX13" s="54" t="s">
        <v>1386</v>
      </c>
      <c r="QY13" s="55" t="s">
        <v>1387</v>
      </c>
      <c r="QZ13" s="53" t="s">
        <v>1388</v>
      </c>
      <c r="RA13" s="54" t="s">
        <v>26</v>
      </c>
      <c r="RB13" s="55" t="s">
        <v>27</v>
      </c>
      <c r="RC13" s="53" t="s">
        <v>1389</v>
      </c>
      <c r="RD13" s="54" t="s">
        <v>1390</v>
      </c>
      <c r="RE13" s="55" t="s">
        <v>1391</v>
      </c>
      <c r="RF13" s="53" t="s">
        <v>1392</v>
      </c>
      <c r="RG13" s="54" t="s">
        <v>1393</v>
      </c>
      <c r="RH13" s="55" t="s">
        <v>1394</v>
      </c>
      <c r="RI13" s="53" t="s">
        <v>1395</v>
      </c>
      <c r="RJ13" s="54" t="s">
        <v>1396</v>
      </c>
      <c r="RK13" s="55" t="s">
        <v>1397</v>
      </c>
      <c r="RL13" s="53" t="s">
        <v>1398</v>
      </c>
      <c r="RM13" s="54" t="s">
        <v>1399</v>
      </c>
      <c r="RN13" s="55" t="s">
        <v>1400</v>
      </c>
      <c r="RO13" s="53" t="s">
        <v>1401</v>
      </c>
      <c r="RP13" s="54" t="s">
        <v>1402</v>
      </c>
      <c r="RQ13" s="55" t="s">
        <v>1403</v>
      </c>
      <c r="RR13" s="53" t="s">
        <v>1404</v>
      </c>
      <c r="RS13" s="54" t="s">
        <v>1405</v>
      </c>
      <c r="RT13" s="55" t="s">
        <v>1406</v>
      </c>
      <c r="RU13" s="53" t="s">
        <v>1407</v>
      </c>
      <c r="RV13" s="54" t="s">
        <v>1408</v>
      </c>
      <c r="RW13" s="55" t="s">
        <v>1409</v>
      </c>
      <c r="RX13" s="53" t="s">
        <v>1410</v>
      </c>
      <c r="RY13" s="54" t="s">
        <v>1411</v>
      </c>
      <c r="RZ13" s="55" t="s">
        <v>1412</v>
      </c>
      <c r="SA13" s="53" t="s">
        <v>28</v>
      </c>
      <c r="SB13" s="54" t="s">
        <v>452</v>
      </c>
      <c r="SC13" s="55" t="s">
        <v>61</v>
      </c>
      <c r="SD13" s="53" t="s">
        <v>1413</v>
      </c>
      <c r="SE13" s="54" t="s">
        <v>1414</v>
      </c>
      <c r="SF13" s="55" t="s">
        <v>1415</v>
      </c>
      <c r="SG13" s="53" t="s">
        <v>1416</v>
      </c>
      <c r="SH13" s="54" t="s">
        <v>1417</v>
      </c>
      <c r="SI13" s="55" t="s">
        <v>1418</v>
      </c>
      <c r="SJ13" s="53" t="s">
        <v>1419</v>
      </c>
      <c r="SK13" s="54" t="s">
        <v>1420</v>
      </c>
      <c r="SL13" s="55" t="s">
        <v>1421</v>
      </c>
      <c r="SM13" s="53" t="s">
        <v>1422</v>
      </c>
      <c r="SN13" s="54" t="s">
        <v>1423</v>
      </c>
      <c r="SO13" s="55" t="s">
        <v>1424</v>
      </c>
      <c r="SP13" s="53" t="s">
        <v>1425</v>
      </c>
      <c r="SQ13" s="54" t="s">
        <v>1426</v>
      </c>
      <c r="SR13" s="55" t="s">
        <v>1427</v>
      </c>
      <c r="SS13" s="53" t="s">
        <v>1428</v>
      </c>
      <c r="ST13" s="54" t="s">
        <v>1429</v>
      </c>
      <c r="SU13" s="55" t="s">
        <v>1430</v>
      </c>
      <c r="SV13" s="53" t="s">
        <v>1431</v>
      </c>
      <c r="SW13" s="54" t="s">
        <v>1432</v>
      </c>
      <c r="SX13" s="55" t="s">
        <v>1433</v>
      </c>
      <c r="SY13" s="53" t="s">
        <v>1434</v>
      </c>
      <c r="SZ13" s="54" t="s">
        <v>1435</v>
      </c>
      <c r="TA13" s="55" t="s">
        <v>1436</v>
      </c>
      <c r="TB13" s="53" t="s">
        <v>1437</v>
      </c>
      <c r="TC13" s="54" t="s">
        <v>1438</v>
      </c>
      <c r="TD13" s="55" t="s">
        <v>1439</v>
      </c>
      <c r="TE13" s="53" t="s">
        <v>1440</v>
      </c>
      <c r="TF13" s="54" t="s">
        <v>1441</v>
      </c>
      <c r="TG13" s="55" t="s">
        <v>1442</v>
      </c>
    </row>
    <row r="14" spans="1:527">
      <c r="A14" s="63">
        <v>1</v>
      </c>
      <c r="B14" s="64" t="s">
        <v>1443</v>
      </c>
      <c r="C14" s="65"/>
      <c r="D14" s="65">
        <v>1</v>
      </c>
      <c r="E14" s="65"/>
      <c r="F14" s="64"/>
      <c r="G14" s="64">
        <v>1</v>
      </c>
      <c r="H14" s="64"/>
      <c r="I14" s="64"/>
      <c r="J14" s="64">
        <v>1</v>
      </c>
      <c r="K14" s="64"/>
      <c r="L14" s="66">
        <v>1</v>
      </c>
      <c r="M14" s="66"/>
      <c r="N14" s="66"/>
      <c r="O14" s="66">
        <v>1</v>
      </c>
      <c r="P14" s="66"/>
      <c r="Q14" s="66"/>
      <c r="R14" s="66">
        <v>1</v>
      </c>
      <c r="S14" s="66"/>
      <c r="T14" s="66"/>
      <c r="U14" s="66">
        <v>1</v>
      </c>
      <c r="V14" s="66"/>
      <c r="W14" s="66"/>
      <c r="X14" s="66">
        <v>1</v>
      </c>
      <c r="Y14" s="66"/>
      <c r="Z14" s="66"/>
      <c r="AA14" s="66">
        <v>1</v>
      </c>
      <c r="AB14" s="66"/>
      <c r="AC14" s="66"/>
      <c r="AD14" s="66">
        <v>1</v>
      </c>
      <c r="AE14" s="66"/>
      <c r="AF14" s="66"/>
      <c r="AG14" s="66"/>
      <c r="AH14" s="66">
        <v>1</v>
      </c>
      <c r="AI14" s="66"/>
      <c r="AJ14" s="66">
        <v>1</v>
      </c>
      <c r="AK14" s="66"/>
      <c r="AL14" s="66"/>
      <c r="AM14" s="66">
        <v>1</v>
      </c>
      <c r="AN14" s="66"/>
      <c r="AO14" s="66"/>
      <c r="AP14" s="66">
        <v>1</v>
      </c>
      <c r="AQ14" s="66"/>
      <c r="AR14" s="66"/>
      <c r="AS14" s="66">
        <v>1</v>
      </c>
      <c r="AT14" s="66"/>
      <c r="AU14" s="66"/>
      <c r="AV14" s="66"/>
      <c r="AW14" s="66">
        <v>1</v>
      </c>
      <c r="AX14" s="66"/>
      <c r="AY14" s="66">
        <v>1</v>
      </c>
      <c r="AZ14" s="66"/>
      <c r="BA14" s="66"/>
      <c r="BB14" s="66"/>
      <c r="BC14" s="66">
        <v>1</v>
      </c>
      <c r="BD14" s="66"/>
      <c r="BE14" s="66">
        <v>1</v>
      </c>
      <c r="BF14" s="66"/>
      <c r="BG14" s="66"/>
      <c r="BH14" s="66"/>
      <c r="BI14" s="66">
        <v>1</v>
      </c>
      <c r="BJ14" s="66"/>
      <c r="BK14" s="66"/>
      <c r="BL14" s="66">
        <v>1</v>
      </c>
      <c r="BM14" s="66"/>
      <c r="BN14" s="66">
        <v>1</v>
      </c>
      <c r="BO14" s="66"/>
      <c r="BP14" s="66"/>
      <c r="BQ14" s="110"/>
      <c r="BR14" s="66">
        <v>1</v>
      </c>
      <c r="BS14" s="66"/>
      <c r="BT14" s="66">
        <v>1</v>
      </c>
      <c r="BU14" s="66"/>
      <c r="BV14" s="51"/>
      <c r="BW14" s="51"/>
      <c r="BX14" s="51">
        <v>1</v>
      </c>
      <c r="BY14" s="66"/>
      <c r="BZ14" s="66"/>
      <c r="CA14" s="66">
        <v>1</v>
      </c>
      <c r="CB14" s="66"/>
      <c r="CC14" s="66"/>
      <c r="CD14" s="66">
        <v>1</v>
      </c>
      <c r="CE14" s="66"/>
      <c r="CF14" s="66"/>
      <c r="CG14" s="66">
        <v>1</v>
      </c>
      <c r="CH14" s="66"/>
      <c r="CI14" s="49"/>
      <c r="CJ14" s="49">
        <v>1</v>
      </c>
      <c r="CK14" s="49"/>
      <c r="CL14" s="49">
        <v>1</v>
      </c>
      <c r="CM14" s="49"/>
      <c r="CN14" s="49"/>
      <c r="CO14" s="49">
        <v>1</v>
      </c>
      <c r="CP14" s="49"/>
      <c r="CQ14" s="49"/>
      <c r="CR14" s="49"/>
      <c r="CS14" s="49">
        <v>1</v>
      </c>
      <c r="CT14" s="49"/>
      <c r="CU14" s="49">
        <v>1</v>
      </c>
      <c r="CV14" s="49"/>
      <c r="CW14" s="49"/>
      <c r="CX14" s="49"/>
      <c r="CY14" s="49">
        <v>1</v>
      </c>
      <c r="CZ14" s="49"/>
      <c r="DA14" s="49"/>
      <c r="DB14" s="49">
        <v>1</v>
      </c>
      <c r="DC14" s="49"/>
      <c r="DD14" s="49">
        <v>1</v>
      </c>
      <c r="DE14" s="49"/>
      <c r="DF14" s="49"/>
      <c r="DG14" s="49">
        <v>1</v>
      </c>
      <c r="DH14" s="49"/>
      <c r="DI14" s="49"/>
      <c r="DJ14" s="49">
        <v>1</v>
      </c>
      <c r="DK14" s="49"/>
      <c r="DL14" s="49"/>
      <c r="DM14" s="49">
        <v>1</v>
      </c>
      <c r="DN14" s="49"/>
      <c r="DO14" s="49"/>
      <c r="DP14" s="49"/>
      <c r="DQ14" s="49">
        <v>1</v>
      </c>
      <c r="DR14" s="49"/>
      <c r="DS14" s="49"/>
      <c r="DT14" s="49">
        <v>1</v>
      </c>
      <c r="DU14" s="49"/>
      <c r="DV14" s="51"/>
      <c r="DW14" s="51">
        <v>1</v>
      </c>
      <c r="DX14" s="96"/>
      <c r="DY14" s="51">
        <v>1</v>
      </c>
      <c r="DZ14" s="51"/>
      <c r="EA14" s="51"/>
      <c r="EB14" s="51"/>
      <c r="EC14" s="51">
        <v>1</v>
      </c>
      <c r="ED14" s="51"/>
      <c r="EE14" s="51"/>
      <c r="EF14" s="51">
        <v>1</v>
      </c>
      <c r="EG14" s="51"/>
      <c r="EH14" s="51">
        <v>1</v>
      </c>
      <c r="EI14" s="51"/>
      <c r="EJ14" s="51"/>
      <c r="EK14" s="51"/>
      <c r="EL14" s="51">
        <v>1</v>
      </c>
      <c r="EM14" s="51"/>
      <c r="EN14" s="51"/>
      <c r="EO14" s="51">
        <v>1</v>
      </c>
      <c r="EP14" s="51"/>
      <c r="EQ14" s="51"/>
      <c r="ER14" s="51">
        <v>1</v>
      </c>
      <c r="ES14" s="51"/>
      <c r="ET14" s="51">
        <v>1</v>
      </c>
      <c r="EU14" s="51"/>
      <c r="EV14" s="51"/>
      <c r="EW14" s="51">
        <v>1</v>
      </c>
      <c r="EX14" s="51"/>
      <c r="EY14" s="52"/>
      <c r="EZ14" s="49"/>
      <c r="FA14" s="49">
        <v>1</v>
      </c>
      <c r="FB14" s="49"/>
      <c r="FC14" s="49"/>
      <c r="FD14" s="49">
        <v>1</v>
      </c>
      <c r="FE14" s="49"/>
      <c r="FF14" s="49"/>
      <c r="FG14" s="49">
        <v>1</v>
      </c>
      <c r="FH14" s="49"/>
      <c r="FI14" s="49"/>
      <c r="FJ14" s="49">
        <v>1</v>
      </c>
      <c r="FK14" s="49"/>
      <c r="FL14" s="49">
        <v>1</v>
      </c>
      <c r="FM14" s="49"/>
      <c r="FN14" s="50"/>
      <c r="FO14" s="103"/>
      <c r="FP14" s="64">
        <v>1</v>
      </c>
      <c r="FQ14" s="64"/>
      <c r="FR14" s="67"/>
      <c r="FS14" s="49">
        <v>1</v>
      </c>
      <c r="FT14" s="49"/>
      <c r="FU14" s="49"/>
      <c r="FV14" s="49">
        <v>1</v>
      </c>
      <c r="FW14" s="49"/>
      <c r="FX14" s="49"/>
      <c r="FY14" s="49">
        <v>1</v>
      </c>
      <c r="FZ14" s="49"/>
      <c r="GA14" s="49"/>
      <c r="GB14" s="49">
        <v>1</v>
      </c>
      <c r="GC14" s="49"/>
      <c r="GD14" s="49"/>
      <c r="GE14" s="49">
        <v>1</v>
      </c>
      <c r="GF14" s="49"/>
      <c r="GG14" s="49"/>
      <c r="GH14" s="49">
        <v>1</v>
      </c>
      <c r="GI14" s="49"/>
      <c r="GJ14" s="49"/>
      <c r="GK14" s="49">
        <v>1</v>
      </c>
      <c r="GL14" s="95"/>
      <c r="GM14" s="68">
        <v>1</v>
      </c>
      <c r="GN14" s="51"/>
      <c r="GO14" s="51"/>
      <c r="GP14" s="51">
        <v>1</v>
      </c>
      <c r="GQ14" s="51"/>
      <c r="GR14" s="51"/>
      <c r="GS14" s="51">
        <v>1</v>
      </c>
      <c r="GT14" s="51"/>
      <c r="GU14" s="51"/>
      <c r="GV14" s="51">
        <v>1</v>
      </c>
      <c r="GW14" s="51"/>
      <c r="GX14" s="51"/>
      <c r="GY14" s="51">
        <v>1</v>
      </c>
      <c r="GZ14" s="51"/>
      <c r="HA14" s="51"/>
      <c r="HB14" s="51">
        <v>1</v>
      </c>
      <c r="HC14" s="51"/>
      <c r="HD14" s="51"/>
      <c r="HE14" s="51">
        <v>1</v>
      </c>
      <c r="HF14" s="51"/>
      <c r="HG14" s="51"/>
      <c r="HH14" s="51"/>
      <c r="HI14" s="51">
        <v>1</v>
      </c>
      <c r="HJ14" s="51"/>
      <c r="HK14" s="51"/>
      <c r="HL14" s="51">
        <v>1</v>
      </c>
      <c r="HM14" s="51"/>
      <c r="HN14" s="51"/>
      <c r="HO14" s="51">
        <v>1</v>
      </c>
      <c r="HP14" s="51"/>
      <c r="HQ14" s="51"/>
      <c r="HR14" s="51">
        <v>1</v>
      </c>
      <c r="HS14" s="51"/>
      <c r="HT14" s="51"/>
      <c r="HU14" s="51">
        <v>1</v>
      </c>
      <c r="HV14" s="51"/>
      <c r="HW14" s="51"/>
      <c r="HX14" s="51">
        <v>1</v>
      </c>
      <c r="HY14" s="51"/>
      <c r="HZ14" s="51"/>
      <c r="IA14" s="51"/>
      <c r="IB14" s="51"/>
      <c r="IC14" s="51">
        <v>1</v>
      </c>
      <c r="ID14" s="51"/>
      <c r="IE14" s="51"/>
      <c r="IF14" s="51"/>
      <c r="IG14" s="51">
        <v>1</v>
      </c>
      <c r="IH14" s="51"/>
      <c r="II14" s="51"/>
      <c r="IJ14" s="51">
        <v>1</v>
      </c>
      <c r="IK14" s="51"/>
      <c r="IL14" s="51">
        <v>1</v>
      </c>
      <c r="IM14" s="51"/>
      <c r="IN14" s="51"/>
      <c r="IO14" s="51">
        <v>1</v>
      </c>
      <c r="IP14" s="51"/>
      <c r="IQ14" s="51"/>
      <c r="IR14" s="51">
        <v>1</v>
      </c>
      <c r="IS14" s="51"/>
      <c r="IT14" s="51"/>
      <c r="IU14" s="51"/>
      <c r="IV14" s="51">
        <v>1</v>
      </c>
      <c r="IW14" s="51"/>
      <c r="IX14" s="51"/>
      <c r="IY14" s="51">
        <v>1</v>
      </c>
      <c r="IZ14" s="51"/>
      <c r="JA14" s="51"/>
      <c r="JB14" s="51">
        <v>1</v>
      </c>
      <c r="JC14" s="51"/>
      <c r="JD14" s="51"/>
      <c r="JE14" s="51">
        <v>1</v>
      </c>
      <c r="JF14" s="51"/>
      <c r="JG14" s="51">
        <v>1</v>
      </c>
      <c r="JH14" s="51"/>
      <c r="JI14" s="51"/>
      <c r="JJ14" s="51">
        <v>1</v>
      </c>
      <c r="JK14" s="51"/>
      <c r="JL14" s="51"/>
      <c r="JM14" s="51"/>
      <c r="JN14" s="51">
        <v>1</v>
      </c>
      <c r="JO14" s="51"/>
      <c r="JP14" s="51">
        <v>1</v>
      </c>
      <c r="JQ14" s="51"/>
      <c r="JR14" s="51"/>
      <c r="JS14" s="51">
        <v>1</v>
      </c>
      <c r="JT14" s="51"/>
      <c r="JU14" s="51"/>
      <c r="JV14" s="51"/>
      <c r="JW14" s="51">
        <v>1</v>
      </c>
      <c r="JX14" s="51"/>
      <c r="JY14" s="51"/>
      <c r="JZ14" s="51">
        <v>1</v>
      </c>
      <c r="KA14" s="51"/>
      <c r="KB14" s="51">
        <v>1</v>
      </c>
      <c r="KC14" s="51"/>
      <c r="KD14" s="51"/>
      <c r="KE14" s="51">
        <v>1</v>
      </c>
      <c r="KF14" s="51"/>
      <c r="KG14" s="51"/>
      <c r="KH14" s="51">
        <v>1</v>
      </c>
      <c r="KI14" s="51"/>
      <c r="KJ14" s="51"/>
      <c r="KK14" s="51"/>
      <c r="KL14" s="51">
        <v>1</v>
      </c>
      <c r="KM14" s="51"/>
      <c r="KN14" s="51"/>
      <c r="KO14" s="51">
        <v>1</v>
      </c>
      <c r="KP14" s="51"/>
      <c r="KQ14" s="51">
        <v>1</v>
      </c>
      <c r="KR14" s="51"/>
      <c r="KS14" s="51"/>
      <c r="KT14" s="51">
        <v>1</v>
      </c>
      <c r="KU14" s="51"/>
      <c r="KV14" s="51"/>
      <c r="KW14" s="51"/>
      <c r="KX14" s="51"/>
      <c r="KY14" s="51">
        <v>1</v>
      </c>
      <c r="KZ14" s="51">
        <v>1</v>
      </c>
      <c r="LA14" s="51"/>
      <c r="LB14" s="51"/>
      <c r="LC14" s="51">
        <v>1</v>
      </c>
      <c r="LD14" s="51"/>
      <c r="LE14" s="51"/>
      <c r="LF14" s="51">
        <v>1</v>
      </c>
      <c r="LG14" s="51"/>
      <c r="LH14" s="51"/>
      <c r="LI14" s="51">
        <v>1</v>
      </c>
      <c r="LJ14" s="51"/>
      <c r="LK14" s="51"/>
      <c r="LL14" s="51">
        <v>1</v>
      </c>
      <c r="LM14" s="51"/>
      <c r="LN14" s="51"/>
      <c r="LO14" s="51">
        <v>1</v>
      </c>
      <c r="LP14" s="51"/>
      <c r="LQ14" s="51"/>
      <c r="LR14" s="49">
        <v>1</v>
      </c>
      <c r="LS14" s="49"/>
      <c r="LT14" s="49"/>
      <c r="LU14" s="49">
        <v>1</v>
      </c>
      <c r="LV14" s="49"/>
      <c r="LW14" s="49"/>
      <c r="LX14" s="49">
        <v>1</v>
      </c>
      <c r="LY14" s="49"/>
      <c r="LZ14" s="49"/>
      <c r="MA14" s="49">
        <v>1</v>
      </c>
      <c r="MB14" s="49"/>
      <c r="MC14" s="49"/>
      <c r="MD14" s="49">
        <v>1</v>
      </c>
      <c r="ME14" s="49"/>
      <c r="MF14" s="49"/>
      <c r="MG14" s="49"/>
      <c r="MH14" s="49">
        <v>1</v>
      </c>
      <c r="MI14" s="49"/>
      <c r="MJ14" s="49"/>
      <c r="MK14" s="49">
        <v>1</v>
      </c>
      <c r="ML14" s="49"/>
      <c r="MM14" s="51">
        <v>1</v>
      </c>
      <c r="MN14" s="51"/>
      <c r="MO14" s="51"/>
      <c r="MP14" s="51">
        <v>1</v>
      </c>
      <c r="MQ14" s="51"/>
      <c r="MR14" s="51"/>
      <c r="MS14" s="51">
        <v>1</v>
      </c>
      <c r="MT14" s="51"/>
      <c r="MU14" s="51"/>
      <c r="MV14" s="51">
        <v>1</v>
      </c>
      <c r="MW14" s="51"/>
      <c r="MX14" s="51"/>
      <c r="MY14" s="51">
        <v>1</v>
      </c>
      <c r="MZ14" s="51"/>
      <c r="NA14" s="51"/>
      <c r="NB14" s="49">
        <v>1</v>
      </c>
      <c r="NC14" s="49"/>
      <c r="ND14" s="49"/>
      <c r="NE14" s="49">
        <v>1</v>
      </c>
      <c r="NF14" s="49"/>
      <c r="NG14" s="49"/>
      <c r="NH14" s="49">
        <v>1</v>
      </c>
      <c r="NI14" s="49"/>
      <c r="NJ14" s="49"/>
      <c r="NK14" s="49">
        <v>1</v>
      </c>
      <c r="NL14" s="49"/>
      <c r="NM14" s="49"/>
      <c r="NN14" s="49"/>
      <c r="NO14" s="49"/>
      <c r="NP14" s="49"/>
      <c r="NQ14" s="49">
        <v>1</v>
      </c>
      <c r="NR14" s="49"/>
      <c r="NS14" s="49"/>
      <c r="NT14" s="49">
        <v>1</v>
      </c>
      <c r="NU14" s="49"/>
      <c r="NV14" s="49"/>
      <c r="NW14" s="49">
        <v>1</v>
      </c>
      <c r="NX14" s="49"/>
      <c r="NY14" s="49"/>
      <c r="NZ14" s="49">
        <v>1</v>
      </c>
      <c r="OA14" s="49"/>
      <c r="OB14" s="49"/>
      <c r="OC14" s="49">
        <v>1</v>
      </c>
      <c r="OD14" s="49"/>
      <c r="OE14" s="49"/>
      <c r="OF14" s="49">
        <v>1</v>
      </c>
      <c r="OG14" s="49"/>
      <c r="OH14" s="49"/>
      <c r="OI14" s="49">
        <v>1</v>
      </c>
      <c r="OJ14" s="49"/>
      <c r="OK14" s="49"/>
      <c r="OL14" s="49">
        <v>1</v>
      </c>
      <c r="OM14" s="49"/>
      <c r="ON14" s="49"/>
      <c r="OO14" s="49"/>
      <c r="OP14" s="49">
        <v>1</v>
      </c>
      <c r="OQ14" s="49"/>
      <c r="OR14" s="49">
        <v>1</v>
      </c>
      <c r="OS14" s="49"/>
      <c r="OT14" s="49"/>
      <c r="OU14" s="49"/>
      <c r="OV14" s="49">
        <v>1</v>
      </c>
      <c r="OW14" s="49"/>
      <c r="OX14" s="49">
        <v>1</v>
      </c>
      <c r="OY14" s="49"/>
      <c r="OZ14" s="49"/>
      <c r="PA14" s="49">
        <v>1</v>
      </c>
      <c r="PB14" s="49"/>
      <c r="PC14" s="49"/>
      <c r="PD14" s="49"/>
      <c r="PE14" s="49"/>
      <c r="PF14" s="49">
        <v>1</v>
      </c>
      <c r="PG14" s="49"/>
      <c r="PH14" s="49">
        <v>1</v>
      </c>
      <c r="PI14" s="49"/>
      <c r="PJ14" s="49">
        <v>1</v>
      </c>
      <c r="PK14" s="49"/>
      <c r="PL14" s="49"/>
      <c r="PM14" s="49">
        <v>1</v>
      </c>
      <c r="PN14" s="49"/>
      <c r="PO14" s="49"/>
      <c r="PP14" s="49">
        <v>1</v>
      </c>
      <c r="PQ14" s="49"/>
      <c r="PR14" s="49"/>
      <c r="PS14" s="49">
        <v>1</v>
      </c>
      <c r="PT14" s="49"/>
      <c r="PU14" s="49"/>
      <c r="PV14" s="49"/>
      <c r="PW14" s="49">
        <v>1</v>
      </c>
      <c r="PX14" s="49"/>
      <c r="PY14" s="49">
        <v>1</v>
      </c>
      <c r="PZ14" s="49"/>
      <c r="QA14" s="49"/>
      <c r="QB14" s="49"/>
      <c r="QC14" s="49">
        <v>1</v>
      </c>
      <c r="QD14" s="49"/>
      <c r="QE14" s="49"/>
      <c r="QF14" s="49">
        <v>1</v>
      </c>
      <c r="QG14" s="49"/>
      <c r="QH14" s="49">
        <v>1</v>
      </c>
      <c r="QI14" s="49"/>
      <c r="QJ14" s="49"/>
      <c r="QK14" s="49">
        <v>1</v>
      </c>
      <c r="QL14" s="49"/>
      <c r="QM14" s="49"/>
      <c r="QN14" s="49"/>
      <c r="QO14" s="49">
        <v>1</v>
      </c>
      <c r="QP14" s="50"/>
      <c r="QQ14" s="49"/>
      <c r="QR14" s="49">
        <v>1</v>
      </c>
      <c r="QS14" s="49"/>
      <c r="QT14" s="49">
        <v>1</v>
      </c>
      <c r="QU14" s="49"/>
      <c r="QV14" s="49"/>
      <c r="QW14" s="49">
        <v>1</v>
      </c>
      <c r="QX14" s="49"/>
      <c r="QY14" s="50"/>
      <c r="QZ14" s="49">
        <v>1</v>
      </c>
      <c r="RA14" s="49"/>
      <c r="RB14" s="50"/>
      <c r="RC14" s="49"/>
      <c r="RD14" s="49">
        <v>1</v>
      </c>
      <c r="RE14" s="49"/>
      <c r="RF14" s="49">
        <v>1</v>
      </c>
      <c r="RG14" s="49"/>
      <c r="RH14" s="49"/>
      <c r="RI14" s="49">
        <v>1</v>
      </c>
      <c r="RJ14" s="49"/>
      <c r="RK14" s="49"/>
      <c r="RL14" s="49">
        <v>1</v>
      </c>
      <c r="RM14" s="49"/>
      <c r="RN14" s="49"/>
      <c r="RO14" s="49">
        <v>1</v>
      </c>
      <c r="RP14" s="49"/>
      <c r="RQ14" s="49"/>
      <c r="RR14" s="49"/>
      <c r="RS14" s="49">
        <v>1</v>
      </c>
      <c r="RT14" s="49"/>
      <c r="RU14" s="49">
        <v>1</v>
      </c>
      <c r="RV14" s="49"/>
      <c r="RW14" s="49"/>
      <c r="RX14" s="49">
        <v>1</v>
      </c>
      <c r="RY14" s="49"/>
      <c r="RZ14" s="50"/>
      <c r="SA14" s="64">
        <v>1</v>
      </c>
      <c r="SB14" s="64"/>
      <c r="SC14" s="64"/>
      <c r="SD14" s="67">
        <v>1</v>
      </c>
      <c r="SE14" s="49"/>
      <c r="SF14" s="49"/>
      <c r="SG14" s="49"/>
      <c r="SH14" s="49">
        <v>1</v>
      </c>
      <c r="SI14" s="49"/>
      <c r="SJ14" s="49"/>
      <c r="SK14" s="49">
        <v>1</v>
      </c>
      <c r="SL14" s="49"/>
      <c r="SM14" s="49">
        <v>1</v>
      </c>
      <c r="SN14" s="49"/>
      <c r="SO14" s="49"/>
      <c r="SP14" s="49">
        <v>1</v>
      </c>
      <c r="SQ14" s="49"/>
      <c r="SR14" s="49"/>
      <c r="SS14" s="49">
        <v>1</v>
      </c>
      <c r="ST14" s="49"/>
      <c r="SU14" s="49"/>
      <c r="SV14" s="49">
        <v>1</v>
      </c>
      <c r="SW14" s="49"/>
      <c r="SX14" s="49"/>
      <c r="SY14" s="49">
        <v>1</v>
      </c>
      <c r="SZ14" s="49"/>
      <c r="TA14" s="49"/>
      <c r="TB14" s="49">
        <v>1</v>
      </c>
      <c r="TC14" s="49"/>
      <c r="TD14" s="49"/>
      <c r="TE14" s="49">
        <v>1</v>
      </c>
      <c r="TF14" s="49"/>
      <c r="TG14" s="49"/>
    </row>
    <row r="15" spans="1:527">
      <c r="A15" s="63">
        <v>2</v>
      </c>
      <c r="B15" s="64" t="s">
        <v>1444</v>
      </c>
      <c r="C15" s="48">
        <v>1</v>
      </c>
      <c r="D15" s="48"/>
      <c r="E15" s="48"/>
      <c r="F15" s="64">
        <v>1</v>
      </c>
      <c r="G15" s="64"/>
      <c r="H15" s="64"/>
      <c r="I15" s="64"/>
      <c r="J15" s="64">
        <v>1</v>
      </c>
      <c r="K15" s="64"/>
      <c r="L15" s="64">
        <v>1</v>
      </c>
      <c r="M15" s="64"/>
      <c r="N15" s="64"/>
      <c r="O15" s="64">
        <v>1</v>
      </c>
      <c r="P15" s="64"/>
      <c r="Q15" s="64"/>
      <c r="R15" s="64">
        <v>1</v>
      </c>
      <c r="S15" s="64"/>
      <c r="T15" s="64"/>
      <c r="U15" s="64">
        <v>1</v>
      </c>
      <c r="V15" s="64"/>
      <c r="W15" s="64"/>
      <c r="X15" s="64">
        <v>1</v>
      </c>
      <c r="Y15" s="64"/>
      <c r="Z15" s="64"/>
      <c r="AA15" s="64">
        <v>1</v>
      </c>
      <c r="AB15" s="64"/>
      <c r="AC15" s="64"/>
      <c r="AD15" s="64"/>
      <c r="AE15" s="64">
        <v>1</v>
      </c>
      <c r="AF15" s="64"/>
      <c r="AG15" s="64"/>
      <c r="AH15" s="64">
        <v>1</v>
      </c>
      <c r="AI15" s="64"/>
      <c r="AJ15" s="64">
        <v>1</v>
      </c>
      <c r="AK15" s="64"/>
      <c r="AL15" s="64"/>
      <c r="AM15" s="64"/>
      <c r="AN15" s="64">
        <v>1</v>
      </c>
      <c r="AO15" s="64"/>
      <c r="AP15" s="64">
        <v>1</v>
      </c>
      <c r="AQ15" s="64"/>
      <c r="AR15" s="64"/>
      <c r="AS15" s="64">
        <v>1</v>
      </c>
      <c r="AT15" s="64"/>
      <c r="AU15" s="64"/>
      <c r="AV15" s="64"/>
      <c r="AW15" s="64">
        <v>1</v>
      </c>
      <c r="AX15" s="64"/>
      <c r="AY15" s="64">
        <v>1</v>
      </c>
      <c r="AZ15" s="64"/>
      <c r="BA15" s="64"/>
      <c r="BB15" s="64">
        <v>1</v>
      </c>
      <c r="BC15" s="64"/>
      <c r="BD15" s="64"/>
      <c r="BE15" s="64">
        <v>1</v>
      </c>
      <c r="BF15" s="64"/>
      <c r="BG15" s="64"/>
      <c r="BH15" s="64">
        <v>1</v>
      </c>
      <c r="BI15" s="64"/>
      <c r="BJ15" s="64"/>
      <c r="BK15" s="64">
        <v>1</v>
      </c>
      <c r="BL15" s="64"/>
      <c r="BM15" s="64"/>
      <c r="BN15" s="64">
        <v>1</v>
      </c>
      <c r="BO15" s="64"/>
      <c r="BP15" s="64"/>
      <c r="BQ15" s="111"/>
      <c r="BR15" s="64">
        <v>1</v>
      </c>
      <c r="BS15" s="64"/>
      <c r="BT15" s="64">
        <v>1</v>
      </c>
      <c r="BU15" s="64"/>
      <c r="BV15" s="49"/>
      <c r="BW15" s="49"/>
      <c r="BX15" s="49">
        <v>1</v>
      </c>
      <c r="BY15" s="64"/>
      <c r="BZ15" s="64"/>
      <c r="CA15" s="64">
        <v>1</v>
      </c>
      <c r="CB15" s="64"/>
      <c r="CC15" s="64"/>
      <c r="CD15" s="64">
        <v>1</v>
      </c>
      <c r="CE15" s="64"/>
      <c r="CF15" s="64"/>
      <c r="CG15" s="64">
        <v>1</v>
      </c>
      <c r="CH15" s="64"/>
      <c r="CI15" s="49"/>
      <c r="CJ15" s="49">
        <v>1</v>
      </c>
      <c r="CK15" s="49"/>
      <c r="CL15" s="49">
        <v>1</v>
      </c>
      <c r="CM15" s="49"/>
      <c r="CN15" s="49"/>
      <c r="CO15" s="49">
        <v>1</v>
      </c>
      <c r="CP15" s="49"/>
      <c r="CQ15" s="49"/>
      <c r="CR15" s="49"/>
      <c r="CS15" s="49">
        <v>1</v>
      </c>
      <c r="CT15" s="49"/>
      <c r="CU15" s="49">
        <v>1</v>
      </c>
      <c r="CV15" s="49"/>
      <c r="CW15" s="49"/>
      <c r="CX15" s="49">
        <v>1</v>
      </c>
      <c r="CY15" s="49"/>
      <c r="CZ15" s="49"/>
      <c r="DA15" s="49">
        <v>1</v>
      </c>
      <c r="DB15" s="49"/>
      <c r="DC15" s="49"/>
      <c r="DD15" s="49">
        <v>1</v>
      </c>
      <c r="DE15" s="49"/>
      <c r="DF15" s="49"/>
      <c r="DG15" s="49">
        <v>1</v>
      </c>
      <c r="DH15" s="49"/>
      <c r="DI15" s="49"/>
      <c r="DJ15" s="49">
        <v>1</v>
      </c>
      <c r="DK15" s="49"/>
      <c r="DL15" s="49"/>
      <c r="DM15" s="49">
        <v>1</v>
      </c>
      <c r="DN15" s="49"/>
      <c r="DO15" s="49"/>
      <c r="DP15" s="49">
        <v>1</v>
      </c>
      <c r="DQ15" s="49"/>
      <c r="DR15" s="49"/>
      <c r="DS15" s="49">
        <v>1</v>
      </c>
      <c r="DT15" s="49"/>
      <c r="DU15" s="49"/>
      <c r="DV15" s="49">
        <v>1</v>
      </c>
      <c r="DW15" s="49"/>
      <c r="DX15" s="95"/>
      <c r="DY15" s="49">
        <v>1</v>
      </c>
      <c r="DZ15" s="49"/>
      <c r="EA15" s="49"/>
      <c r="EB15" s="49">
        <v>1</v>
      </c>
      <c r="EC15" s="49"/>
      <c r="ED15" s="49"/>
      <c r="EE15" s="49">
        <v>1</v>
      </c>
      <c r="EF15" s="49"/>
      <c r="EG15" s="49"/>
      <c r="EH15" s="49">
        <v>1</v>
      </c>
      <c r="EI15" s="49"/>
      <c r="EJ15" s="49"/>
      <c r="EK15" s="49"/>
      <c r="EL15" s="49">
        <v>1</v>
      </c>
      <c r="EM15" s="49"/>
      <c r="EN15" s="49"/>
      <c r="EO15" s="49">
        <v>1</v>
      </c>
      <c r="EP15" s="49"/>
      <c r="EQ15" s="49">
        <v>1</v>
      </c>
      <c r="ER15" s="49"/>
      <c r="ES15" s="49"/>
      <c r="ET15" s="49">
        <v>1</v>
      </c>
      <c r="EU15" s="49"/>
      <c r="EV15" s="49"/>
      <c r="EW15" s="49">
        <v>1</v>
      </c>
      <c r="EX15" s="49"/>
      <c r="EY15" s="50"/>
      <c r="EZ15" s="49">
        <v>1</v>
      </c>
      <c r="FB15" s="49"/>
      <c r="FC15" s="49">
        <v>1</v>
      </c>
      <c r="FD15" s="49"/>
      <c r="FE15" s="49"/>
      <c r="FF15" s="49"/>
      <c r="FG15" s="49">
        <v>1</v>
      </c>
      <c r="FH15" s="49"/>
      <c r="FI15" s="49">
        <v>1</v>
      </c>
      <c r="FJ15" s="49"/>
      <c r="FK15" s="49"/>
      <c r="FL15" s="49">
        <v>1</v>
      </c>
      <c r="FM15" s="49"/>
      <c r="FN15" s="49"/>
      <c r="FO15" s="104"/>
      <c r="FP15" s="51">
        <v>1</v>
      </c>
      <c r="FQ15" s="51"/>
      <c r="FR15" s="49"/>
      <c r="FS15" s="49">
        <v>1</v>
      </c>
      <c r="FT15" s="49"/>
      <c r="FU15" s="49"/>
      <c r="FV15" s="49">
        <v>1</v>
      </c>
      <c r="FW15" s="49"/>
      <c r="FX15" s="49"/>
      <c r="FY15" s="49">
        <v>1</v>
      </c>
      <c r="FZ15" s="49"/>
      <c r="GA15" s="49"/>
      <c r="GB15" s="49">
        <v>1</v>
      </c>
      <c r="GC15" s="49"/>
      <c r="GD15" s="49"/>
      <c r="GE15" s="49">
        <v>1</v>
      </c>
      <c r="GF15" s="49"/>
      <c r="GG15" s="49"/>
      <c r="GH15" s="49">
        <v>1</v>
      </c>
      <c r="GI15" s="49"/>
      <c r="GJ15" s="49"/>
      <c r="GK15" s="49">
        <v>1</v>
      </c>
      <c r="GL15" s="95"/>
      <c r="GM15" s="67">
        <v>1</v>
      </c>
      <c r="GN15" s="49"/>
      <c r="GO15" s="49"/>
      <c r="GP15" s="49">
        <v>1</v>
      </c>
      <c r="GQ15" s="49"/>
      <c r="GR15" s="49"/>
      <c r="GS15" s="49">
        <v>1</v>
      </c>
      <c r="GT15" s="49"/>
      <c r="GU15" s="49"/>
      <c r="GV15" s="49">
        <v>1</v>
      </c>
      <c r="GW15" s="49"/>
      <c r="GX15" s="49"/>
      <c r="GY15" s="49">
        <v>1</v>
      </c>
      <c r="GZ15" s="49"/>
      <c r="HA15" s="49"/>
      <c r="HB15" s="49">
        <v>1</v>
      </c>
      <c r="HC15" s="49"/>
      <c r="HD15" s="49"/>
      <c r="HE15" s="49">
        <v>1</v>
      </c>
      <c r="HF15" s="49"/>
      <c r="HG15" s="49"/>
      <c r="HH15" s="49">
        <v>1</v>
      </c>
      <c r="HI15" s="49"/>
      <c r="HJ15" s="49"/>
      <c r="HK15" s="49">
        <v>1</v>
      </c>
      <c r="HL15" s="49"/>
      <c r="HM15" s="49"/>
      <c r="HN15" s="49">
        <v>1</v>
      </c>
      <c r="HO15" s="49"/>
      <c r="HP15" s="49"/>
      <c r="HQ15" s="49"/>
      <c r="HR15" s="49">
        <v>1</v>
      </c>
      <c r="HS15" s="49"/>
      <c r="HT15" s="49"/>
      <c r="HU15" s="49">
        <v>1</v>
      </c>
      <c r="HV15" s="49"/>
      <c r="HW15" s="49">
        <v>1</v>
      </c>
      <c r="HX15" s="49"/>
      <c r="HY15" s="49"/>
      <c r="HZ15" s="49"/>
      <c r="IA15" s="49"/>
      <c r="IB15" s="49"/>
      <c r="IC15" s="49">
        <v>1</v>
      </c>
      <c r="ID15" s="49"/>
      <c r="IE15" s="49"/>
      <c r="IF15" s="49">
        <v>1</v>
      </c>
      <c r="IG15" s="49"/>
      <c r="IH15" s="49"/>
      <c r="II15" s="49">
        <v>1</v>
      </c>
      <c r="IJ15" s="49"/>
      <c r="IK15" s="49"/>
      <c r="IL15" s="49">
        <v>1</v>
      </c>
      <c r="IM15" s="49"/>
      <c r="IN15" s="49"/>
      <c r="IO15" s="49">
        <v>1</v>
      </c>
      <c r="IP15" s="49"/>
      <c r="IQ15" s="49"/>
      <c r="IR15" s="49">
        <v>1</v>
      </c>
      <c r="IS15" s="49"/>
      <c r="IT15" s="49"/>
      <c r="IU15" s="49"/>
      <c r="IV15" s="49">
        <v>1</v>
      </c>
      <c r="IW15" s="49"/>
      <c r="IX15" s="49"/>
      <c r="IY15" s="49">
        <v>1</v>
      </c>
      <c r="IZ15" s="49"/>
      <c r="JA15" s="49"/>
      <c r="JB15" s="49">
        <v>1</v>
      </c>
      <c r="JC15" s="49"/>
      <c r="JD15" s="49"/>
      <c r="JE15" s="49">
        <v>1</v>
      </c>
      <c r="JF15" s="49"/>
      <c r="JG15" s="49">
        <v>1</v>
      </c>
      <c r="JH15" s="49"/>
      <c r="JI15" s="49"/>
      <c r="JJ15" s="49">
        <v>1</v>
      </c>
      <c r="JK15" s="49"/>
      <c r="JL15" s="49"/>
      <c r="JM15" s="49"/>
      <c r="JN15" s="49">
        <v>1</v>
      </c>
      <c r="JO15" s="49"/>
      <c r="JP15" s="49">
        <v>1</v>
      </c>
      <c r="JQ15" s="49"/>
      <c r="JR15" s="49"/>
      <c r="JS15" s="49">
        <v>1</v>
      </c>
      <c r="JT15" s="49"/>
      <c r="JU15" s="49"/>
      <c r="JV15" s="49"/>
      <c r="JW15" s="49">
        <v>1</v>
      </c>
      <c r="JX15" s="49"/>
      <c r="JY15" s="49"/>
      <c r="JZ15" s="49">
        <v>1</v>
      </c>
      <c r="KA15" s="49"/>
      <c r="KB15" s="49">
        <v>1</v>
      </c>
      <c r="KC15" s="49"/>
      <c r="KD15" s="49"/>
      <c r="KE15" s="49">
        <v>1</v>
      </c>
      <c r="KF15" s="49"/>
      <c r="KG15" s="49"/>
      <c r="KH15" s="49">
        <v>1</v>
      </c>
      <c r="KI15" s="49"/>
      <c r="KJ15" s="49"/>
      <c r="KK15" s="49"/>
      <c r="KL15" s="49">
        <v>1</v>
      </c>
      <c r="KM15" s="49"/>
      <c r="KN15" s="49"/>
      <c r="KO15" s="49">
        <v>1</v>
      </c>
      <c r="KP15" s="49"/>
      <c r="KQ15" s="49">
        <v>1</v>
      </c>
      <c r="KR15" s="49"/>
      <c r="KS15" s="49"/>
      <c r="KT15" s="49">
        <v>1</v>
      </c>
      <c r="KU15" s="49"/>
      <c r="KV15" s="49"/>
      <c r="KW15" s="49"/>
      <c r="KX15" s="49"/>
      <c r="KY15" s="49">
        <v>1</v>
      </c>
      <c r="KZ15" s="49">
        <v>1</v>
      </c>
      <c r="LA15" s="49"/>
      <c r="LB15" s="49"/>
      <c r="LC15" s="49">
        <v>1</v>
      </c>
      <c r="LD15" s="49"/>
      <c r="LE15" s="49"/>
      <c r="LF15" s="49">
        <v>1</v>
      </c>
      <c r="LG15" s="49"/>
      <c r="LH15" s="49"/>
      <c r="LI15" s="49">
        <v>1</v>
      </c>
      <c r="LJ15" s="49"/>
      <c r="LK15" s="49"/>
      <c r="LL15" s="49">
        <v>1</v>
      </c>
      <c r="LM15" s="49"/>
      <c r="LN15" s="49"/>
      <c r="LO15" s="49">
        <v>1</v>
      </c>
      <c r="LP15" s="49"/>
      <c r="LQ15" s="49"/>
      <c r="LR15" s="49">
        <v>1</v>
      </c>
      <c r="LS15" s="49"/>
      <c r="LT15" s="49"/>
      <c r="LU15" s="49">
        <v>1</v>
      </c>
      <c r="LV15" s="49"/>
      <c r="LW15" s="49"/>
      <c r="LX15" s="49">
        <v>1</v>
      </c>
      <c r="LY15" s="49"/>
      <c r="LZ15" s="49"/>
      <c r="MA15" s="49">
        <v>1</v>
      </c>
      <c r="MB15" s="49"/>
      <c r="MC15" s="49"/>
      <c r="MD15" s="49">
        <v>1</v>
      </c>
      <c r="ME15" s="49"/>
      <c r="MF15" s="49"/>
      <c r="MG15" s="49"/>
      <c r="MH15" s="49">
        <v>1</v>
      </c>
      <c r="MI15" s="49"/>
      <c r="MJ15" s="49"/>
      <c r="MK15" s="49">
        <v>1</v>
      </c>
      <c r="ML15" s="49"/>
      <c r="MM15" s="49">
        <v>1</v>
      </c>
      <c r="MN15" s="49"/>
      <c r="MO15" s="49"/>
      <c r="MP15" s="49">
        <v>1</v>
      </c>
      <c r="MQ15" s="49"/>
      <c r="MR15" s="49"/>
      <c r="MS15" s="49">
        <v>1</v>
      </c>
      <c r="MT15" s="49"/>
      <c r="MU15" s="49"/>
      <c r="MV15" s="49">
        <v>1</v>
      </c>
      <c r="MW15" s="49"/>
      <c r="MX15" s="49"/>
      <c r="MY15" s="49">
        <v>1</v>
      </c>
      <c r="MZ15" s="49"/>
      <c r="NA15" s="49"/>
      <c r="NB15" s="49">
        <v>1</v>
      </c>
      <c r="NC15" s="49"/>
      <c r="ND15" s="49"/>
      <c r="NE15" s="49">
        <v>1</v>
      </c>
      <c r="NF15" s="49"/>
      <c r="NG15" s="49"/>
      <c r="NH15" s="49">
        <v>1</v>
      </c>
      <c r="NI15" s="49"/>
      <c r="NJ15" s="49"/>
      <c r="NK15" s="49">
        <v>1</v>
      </c>
      <c r="NL15" s="49"/>
      <c r="NM15" s="49"/>
      <c r="NN15" s="49"/>
      <c r="NO15" s="49"/>
      <c r="NP15" s="49"/>
      <c r="NQ15" s="49">
        <v>1</v>
      </c>
      <c r="NR15" s="49"/>
      <c r="NS15" s="49"/>
      <c r="NT15" s="49">
        <v>1</v>
      </c>
      <c r="NU15" s="49"/>
      <c r="NV15" s="49"/>
      <c r="NW15" s="49">
        <v>1</v>
      </c>
      <c r="NX15" s="49"/>
      <c r="NY15" s="49"/>
      <c r="NZ15" s="49">
        <v>1</v>
      </c>
      <c r="OA15" s="49"/>
      <c r="OB15" s="49"/>
      <c r="OC15" s="49">
        <v>1</v>
      </c>
      <c r="OD15" s="49"/>
      <c r="OE15" s="49"/>
      <c r="OF15" s="49">
        <v>1</v>
      </c>
      <c r="OG15" s="49"/>
      <c r="OH15" s="49"/>
      <c r="OI15" s="49">
        <v>1</v>
      </c>
      <c r="OJ15" s="49"/>
      <c r="OK15" s="49"/>
      <c r="OL15" s="49">
        <v>1</v>
      </c>
      <c r="OM15" s="49"/>
      <c r="ON15" s="49"/>
      <c r="OO15" s="49"/>
      <c r="OP15" s="49">
        <v>1</v>
      </c>
      <c r="OQ15" s="49"/>
      <c r="OR15" s="49">
        <v>1</v>
      </c>
      <c r="OS15" s="49"/>
      <c r="OT15" s="49"/>
      <c r="OU15" s="49"/>
      <c r="OV15" s="49">
        <v>1</v>
      </c>
      <c r="OW15" s="49"/>
      <c r="OX15" s="49">
        <v>1</v>
      </c>
      <c r="OY15" s="49"/>
      <c r="OZ15" s="49"/>
      <c r="PA15" s="49">
        <v>1</v>
      </c>
      <c r="PB15" s="49"/>
      <c r="PC15" s="49"/>
      <c r="PD15" s="49"/>
      <c r="PE15" s="49">
        <v>1</v>
      </c>
      <c r="PF15" s="49"/>
      <c r="PG15" s="49">
        <v>1</v>
      </c>
      <c r="PH15" s="49"/>
      <c r="PI15" s="49"/>
      <c r="PJ15" s="49">
        <v>1</v>
      </c>
      <c r="PK15" s="49"/>
      <c r="PL15" s="49"/>
      <c r="PM15" s="49">
        <v>1</v>
      </c>
      <c r="PN15" s="49"/>
      <c r="PO15" s="49"/>
      <c r="PP15" s="49">
        <v>1</v>
      </c>
      <c r="PQ15" s="49"/>
      <c r="PR15" s="49"/>
      <c r="PS15" s="49">
        <v>1</v>
      </c>
      <c r="PT15" s="49"/>
      <c r="PU15" s="49"/>
      <c r="PV15" s="49">
        <v>1</v>
      </c>
      <c r="PW15" s="49"/>
      <c r="PX15" s="49"/>
      <c r="PY15" s="49">
        <v>1</v>
      </c>
      <c r="PZ15" s="49"/>
      <c r="QA15" s="49"/>
      <c r="QB15" s="49"/>
      <c r="QC15" s="49">
        <v>1</v>
      </c>
      <c r="QD15" s="49"/>
      <c r="QE15" s="49"/>
      <c r="QF15" s="49">
        <v>1</v>
      </c>
      <c r="QG15" s="49"/>
      <c r="QH15" s="49">
        <v>1</v>
      </c>
      <c r="QI15" s="49"/>
      <c r="QJ15" s="49"/>
      <c r="QK15" s="49">
        <v>1</v>
      </c>
      <c r="QL15" s="49"/>
      <c r="QM15" s="49"/>
      <c r="QN15" s="49"/>
      <c r="QO15" s="49">
        <v>1</v>
      </c>
      <c r="QP15" s="50"/>
      <c r="QQ15" s="49"/>
      <c r="QR15" s="49">
        <v>1</v>
      </c>
      <c r="QS15" s="49"/>
      <c r="QT15" s="49">
        <v>1</v>
      </c>
      <c r="QU15" s="49"/>
      <c r="QV15" s="49"/>
      <c r="QW15" s="49">
        <v>1</v>
      </c>
      <c r="QX15" s="49"/>
      <c r="QY15" s="50"/>
      <c r="QZ15" s="49">
        <v>1</v>
      </c>
      <c r="RA15" s="49"/>
      <c r="RB15" s="50"/>
      <c r="RC15" s="49"/>
      <c r="RD15" s="49">
        <v>1</v>
      </c>
      <c r="RE15" s="49"/>
      <c r="RF15" s="49">
        <v>1</v>
      </c>
      <c r="RG15" s="49"/>
      <c r="RH15" s="49"/>
      <c r="RI15" s="49">
        <v>1</v>
      </c>
      <c r="RJ15" s="49"/>
      <c r="RK15" s="49"/>
      <c r="RL15" s="49">
        <v>1</v>
      </c>
      <c r="RM15" s="49"/>
      <c r="RN15" s="49"/>
      <c r="RO15" s="49">
        <v>1</v>
      </c>
      <c r="RP15" s="49"/>
      <c r="RQ15" s="49"/>
      <c r="RR15" s="49"/>
      <c r="RS15" s="49">
        <v>1</v>
      </c>
      <c r="RT15" s="49"/>
      <c r="RU15" s="49">
        <v>1</v>
      </c>
      <c r="RV15" s="49"/>
      <c r="RW15" s="49"/>
      <c r="RX15" s="49">
        <v>1</v>
      </c>
      <c r="RY15" s="49"/>
      <c r="RZ15" s="49"/>
      <c r="SA15" s="51">
        <v>1</v>
      </c>
      <c r="SB15" s="51"/>
      <c r="SC15" s="51"/>
      <c r="SD15" s="49">
        <v>1</v>
      </c>
      <c r="SE15" s="49"/>
      <c r="SF15" s="49"/>
      <c r="SG15" s="49">
        <v>1</v>
      </c>
      <c r="SH15" s="49"/>
      <c r="SI15" s="49"/>
      <c r="SJ15" s="49"/>
      <c r="SK15" s="49">
        <v>1</v>
      </c>
      <c r="SL15" s="49"/>
      <c r="SM15" s="49">
        <v>1</v>
      </c>
      <c r="SN15" s="49"/>
      <c r="SO15" s="49"/>
      <c r="SP15" s="49">
        <v>1</v>
      </c>
      <c r="SQ15" s="49"/>
      <c r="SR15" s="49"/>
      <c r="SS15" s="49">
        <v>1</v>
      </c>
      <c r="ST15" s="49"/>
      <c r="SU15" s="49"/>
      <c r="SV15" s="49">
        <v>1</v>
      </c>
      <c r="SW15" s="49"/>
      <c r="SX15" s="49"/>
      <c r="SY15" s="49">
        <v>1</v>
      </c>
      <c r="SZ15" s="49"/>
      <c r="TA15" s="49"/>
      <c r="TB15" s="49">
        <v>1</v>
      </c>
      <c r="TC15" s="49"/>
      <c r="TD15" s="49"/>
      <c r="TE15" s="49">
        <v>1</v>
      </c>
      <c r="TF15" s="49"/>
      <c r="TG15" s="49"/>
    </row>
    <row r="16" spans="1:527">
      <c r="A16" s="63">
        <v>3</v>
      </c>
      <c r="B16" s="64" t="s">
        <v>1445</v>
      </c>
      <c r="C16" s="48">
        <v>1</v>
      </c>
      <c r="D16" s="48"/>
      <c r="E16" s="48"/>
      <c r="F16" s="64">
        <v>1</v>
      </c>
      <c r="G16" s="64"/>
      <c r="H16" s="64"/>
      <c r="I16" s="64"/>
      <c r="J16" s="64">
        <v>1</v>
      </c>
      <c r="K16" s="64"/>
      <c r="L16" s="64">
        <v>1</v>
      </c>
      <c r="M16" s="64"/>
      <c r="N16" s="64"/>
      <c r="O16" s="64">
        <v>1</v>
      </c>
      <c r="P16" s="64"/>
      <c r="Q16" s="64"/>
      <c r="R16" s="64">
        <v>1</v>
      </c>
      <c r="S16" s="64"/>
      <c r="T16" s="64"/>
      <c r="U16" s="64">
        <v>1</v>
      </c>
      <c r="V16" s="64"/>
      <c r="W16" s="64"/>
      <c r="X16" s="64">
        <v>1</v>
      </c>
      <c r="Y16" s="64"/>
      <c r="Z16" s="64"/>
      <c r="AA16" s="64">
        <v>1</v>
      </c>
      <c r="AB16" s="64"/>
      <c r="AC16" s="64"/>
      <c r="AD16" s="64"/>
      <c r="AE16" s="64">
        <v>1</v>
      </c>
      <c r="AF16" s="64"/>
      <c r="AG16" s="64"/>
      <c r="AH16" s="64">
        <v>1</v>
      </c>
      <c r="AI16" s="64"/>
      <c r="AJ16" s="64">
        <v>1</v>
      </c>
      <c r="AK16" s="64"/>
      <c r="AL16" s="64"/>
      <c r="AM16" s="64">
        <v>1</v>
      </c>
      <c r="AN16" s="64"/>
      <c r="AO16" s="64"/>
      <c r="AP16" s="64">
        <v>1</v>
      </c>
      <c r="AQ16" s="64"/>
      <c r="AR16" s="64"/>
      <c r="AS16" s="64">
        <v>1</v>
      </c>
      <c r="AT16" s="64"/>
      <c r="AU16" s="64"/>
      <c r="AV16" s="64"/>
      <c r="AW16" s="64">
        <v>1</v>
      </c>
      <c r="AX16" s="64"/>
      <c r="AY16" s="64">
        <v>1</v>
      </c>
      <c r="AZ16" s="64"/>
      <c r="BA16" s="64"/>
      <c r="BB16" s="64">
        <v>1</v>
      </c>
      <c r="BC16" s="64"/>
      <c r="BD16" s="64"/>
      <c r="BE16" s="64">
        <v>1</v>
      </c>
      <c r="BF16" s="64"/>
      <c r="BG16" s="64"/>
      <c r="BH16" s="64">
        <v>1</v>
      </c>
      <c r="BI16" s="64"/>
      <c r="BJ16" s="64"/>
      <c r="BK16" s="64">
        <v>1</v>
      </c>
      <c r="BL16" s="64"/>
      <c r="BM16" s="64"/>
      <c r="BN16" s="64">
        <v>1</v>
      </c>
      <c r="BO16" s="64"/>
      <c r="BP16" s="64"/>
      <c r="BQ16" s="111">
        <v>1</v>
      </c>
      <c r="BR16" s="64"/>
      <c r="BS16" s="64"/>
      <c r="BT16" s="64">
        <v>1</v>
      </c>
      <c r="BU16" s="64"/>
      <c r="BV16" s="49"/>
      <c r="BW16" s="49">
        <v>1</v>
      </c>
      <c r="BX16" s="49"/>
      <c r="BY16" s="64"/>
      <c r="BZ16" s="64">
        <v>1</v>
      </c>
      <c r="CA16" s="64"/>
      <c r="CB16" s="64"/>
      <c r="CC16" s="64"/>
      <c r="CD16" s="64">
        <v>1</v>
      </c>
      <c r="CE16" s="64"/>
      <c r="CF16" s="64"/>
      <c r="CG16" s="64">
        <v>1</v>
      </c>
      <c r="CH16" s="64"/>
      <c r="CI16" s="49"/>
      <c r="CJ16" s="49">
        <v>1</v>
      </c>
      <c r="CK16" s="49"/>
      <c r="CL16" s="49">
        <v>1</v>
      </c>
      <c r="CM16" s="49"/>
      <c r="CN16" s="49"/>
      <c r="CO16" s="49">
        <v>1</v>
      </c>
      <c r="CP16" s="49"/>
      <c r="CQ16" s="49"/>
      <c r="CR16" s="49"/>
      <c r="CS16" s="49">
        <v>1</v>
      </c>
      <c r="CT16" s="49"/>
      <c r="CU16" s="49">
        <v>1</v>
      </c>
      <c r="CV16" s="49"/>
      <c r="CW16" s="49"/>
      <c r="CX16" s="49">
        <v>1</v>
      </c>
      <c r="CY16" s="49"/>
      <c r="CZ16" s="49"/>
      <c r="DA16" s="49">
        <v>1</v>
      </c>
      <c r="DB16" s="49"/>
      <c r="DC16" s="49"/>
      <c r="DD16" s="49">
        <v>1</v>
      </c>
      <c r="DE16" s="49"/>
      <c r="DF16" s="49"/>
      <c r="DG16" s="49">
        <v>1</v>
      </c>
      <c r="DH16" s="49"/>
      <c r="DI16" s="49"/>
      <c r="DJ16" s="49">
        <v>1</v>
      </c>
      <c r="DK16" s="49"/>
      <c r="DL16" s="49"/>
      <c r="DM16" s="49">
        <v>1</v>
      </c>
      <c r="DN16" s="49"/>
      <c r="DO16" s="49"/>
      <c r="DP16" s="49">
        <v>1</v>
      </c>
      <c r="DQ16" s="49"/>
      <c r="DR16" s="49"/>
      <c r="DS16" s="49">
        <v>1</v>
      </c>
      <c r="DT16" s="49"/>
      <c r="DU16" s="49"/>
      <c r="DV16" s="49">
        <v>1</v>
      </c>
      <c r="DW16" s="49"/>
      <c r="DX16" s="95"/>
      <c r="DY16" s="49">
        <v>1</v>
      </c>
      <c r="DZ16" s="49"/>
      <c r="EA16" s="49"/>
      <c r="EB16" s="49">
        <v>1</v>
      </c>
      <c r="EC16" s="49"/>
      <c r="ED16" s="49"/>
      <c r="EE16" s="49">
        <v>1</v>
      </c>
      <c r="EF16" s="49"/>
      <c r="EG16" s="49"/>
      <c r="EH16" s="49">
        <v>1</v>
      </c>
      <c r="EI16" s="49"/>
      <c r="EJ16" s="49"/>
      <c r="EK16" s="49"/>
      <c r="EL16" s="49">
        <v>1</v>
      </c>
      <c r="EM16" s="49"/>
      <c r="EN16" s="49"/>
      <c r="EO16" s="49">
        <v>1</v>
      </c>
      <c r="EP16" s="49"/>
      <c r="EQ16" s="49">
        <v>1</v>
      </c>
      <c r="ER16" s="49"/>
      <c r="ES16" s="49"/>
      <c r="ET16" s="49">
        <v>1</v>
      </c>
      <c r="EU16" s="49"/>
      <c r="EV16" s="49"/>
      <c r="EW16" s="49">
        <v>1</v>
      </c>
      <c r="EX16" s="49"/>
      <c r="EY16" s="50"/>
      <c r="EZ16" s="49">
        <v>1</v>
      </c>
      <c r="FA16" s="49"/>
      <c r="FB16" s="49"/>
      <c r="FC16" s="49">
        <v>1</v>
      </c>
      <c r="FD16" s="49"/>
      <c r="FE16" s="49"/>
      <c r="FF16" s="49"/>
      <c r="FG16" s="49">
        <v>1</v>
      </c>
      <c r="FH16" s="49"/>
      <c r="FI16" s="49">
        <v>1</v>
      </c>
      <c r="FJ16" s="49"/>
      <c r="FK16" s="49"/>
      <c r="FL16" s="49">
        <v>1</v>
      </c>
      <c r="FM16" s="49"/>
      <c r="FN16" s="49"/>
      <c r="FO16" s="101"/>
      <c r="FP16" s="49">
        <v>1</v>
      </c>
      <c r="FQ16" s="49"/>
      <c r="FR16" s="49"/>
      <c r="FS16" s="49">
        <v>1</v>
      </c>
      <c r="FT16" s="49"/>
      <c r="FU16" s="49"/>
      <c r="FV16" s="49">
        <v>1</v>
      </c>
      <c r="FW16" s="49"/>
      <c r="FX16" s="49"/>
      <c r="FY16" s="49">
        <v>1</v>
      </c>
      <c r="FZ16" s="49"/>
      <c r="GA16" s="49"/>
      <c r="GB16" s="49">
        <v>1</v>
      </c>
      <c r="GC16" s="49"/>
      <c r="GD16" s="49"/>
      <c r="GE16" s="49">
        <v>1</v>
      </c>
      <c r="GF16" s="49"/>
      <c r="GG16" s="49"/>
      <c r="GH16" s="49">
        <v>1</v>
      </c>
      <c r="GI16" s="49"/>
      <c r="GJ16" s="49"/>
      <c r="GK16" s="49">
        <v>1</v>
      </c>
      <c r="GL16" s="95"/>
      <c r="GM16" s="67">
        <v>1</v>
      </c>
      <c r="GN16" s="49"/>
      <c r="GO16" s="49"/>
      <c r="GP16" s="49">
        <v>1</v>
      </c>
      <c r="GQ16" s="49"/>
      <c r="GR16" s="49"/>
      <c r="GS16" s="49">
        <v>1</v>
      </c>
      <c r="GT16" s="49"/>
      <c r="GU16" s="49"/>
      <c r="GV16" s="49">
        <v>1</v>
      </c>
      <c r="GW16" s="49"/>
      <c r="GX16" s="49"/>
      <c r="GY16" s="49">
        <v>1</v>
      </c>
      <c r="GZ16" s="49"/>
      <c r="HA16" s="49"/>
      <c r="HB16" s="49">
        <v>1</v>
      </c>
      <c r="HC16" s="49"/>
      <c r="HD16" s="49"/>
      <c r="HE16" s="49">
        <v>1</v>
      </c>
      <c r="HF16" s="49"/>
      <c r="HG16" s="49"/>
      <c r="HH16" s="49">
        <v>1</v>
      </c>
      <c r="HI16" s="49"/>
      <c r="HJ16" s="49"/>
      <c r="HK16" s="49">
        <v>1</v>
      </c>
      <c r="HL16" s="49"/>
      <c r="HM16" s="49"/>
      <c r="HN16" s="49">
        <v>1</v>
      </c>
      <c r="HO16" s="49"/>
      <c r="HP16" s="49"/>
      <c r="HQ16" s="49"/>
      <c r="HR16" s="49">
        <v>1</v>
      </c>
      <c r="HS16" s="49"/>
      <c r="HT16" s="49"/>
      <c r="HU16" s="49">
        <v>1</v>
      </c>
      <c r="HV16" s="49"/>
      <c r="HW16" s="49">
        <v>1</v>
      </c>
      <c r="HX16" s="49"/>
      <c r="HY16" s="49"/>
      <c r="HZ16" s="49"/>
      <c r="IA16" s="49"/>
      <c r="IB16" s="49"/>
      <c r="IC16" s="49">
        <v>1</v>
      </c>
      <c r="ID16" s="49"/>
      <c r="IE16" s="49"/>
      <c r="IF16" s="49">
        <v>1</v>
      </c>
      <c r="IG16" s="49"/>
      <c r="IH16" s="49"/>
      <c r="II16" s="49">
        <v>1</v>
      </c>
      <c r="IJ16" s="49"/>
      <c r="IK16" s="49"/>
      <c r="IL16" s="49">
        <v>1</v>
      </c>
      <c r="IM16" s="49"/>
      <c r="IN16" s="49"/>
      <c r="IO16" s="49">
        <v>1</v>
      </c>
      <c r="IP16" s="49"/>
      <c r="IQ16" s="49"/>
      <c r="IR16" s="49">
        <v>1</v>
      </c>
      <c r="IS16" s="49"/>
      <c r="IT16" s="49"/>
      <c r="IU16" s="49"/>
      <c r="IV16" s="49">
        <v>1</v>
      </c>
      <c r="IW16" s="49"/>
      <c r="IX16" s="49"/>
      <c r="IY16" s="49">
        <v>1</v>
      </c>
      <c r="IZ16" s="49"/>
      <c r="JA16" s="49"/>
      <c r="JB16" s="49">
        <v>1</v>
      </c>
      <c r="JC16" s="49"/>
      <c r="JD16" s="49"/>
      <c r="JE16" s="49">
        <v>1</v>
      </c>
      <c r="JF16" s="49"/>
      <c r="JG16" s="49">
        <v>1</v>
      </c>
      <c r="JH16" s="49"/>
      <c r="JI16" s="49"/>
      <c r="JJ16" s="49">
        <v>1</v>
      </c>
      <c r="JK16" s="49"/>
      <c r="JL16" s="49"/>
      <c r="JM16" s="49"/>
      <c r="JN16" s="49">
        <v>1</v>
      </c>
      <c r="JO16" s="49"/>
      <c r="JP16" s="49">
        <v>1</v>
      </c>
      <c r="JQ16" s="49"/>
      <c r="JR16" s="49"/>
      <c r="JS16" s="49">
        <v>1</v>
      </c>
      <c r="JT16" s="49"/>
      <c r="JU16" s="49"/>
      <c r="JV16" s="49"/>
      <c r="JW16" s="49">
        <v>1</v>
      </c>
      <c r="JX16" s="49"/>
      <c r="JY16" s="49"/>
      <c r="JZ16" s="49">
        <v>1</v>
      </c>
      <c r="KA16" s="49"/>
      <c r="KB16" s="49">
        <v>1</v>
      </c>
      <c r="KC16" s="49"/>
      <c r="KD16" s="49"/>
      <c r="KE16" s="49">
        <v>1</v>
      </c>
      <c r="KF16" s="49"/>
      <c r="KG16" s="49"/>
      <c r="KH16" s="49">
        <v>1</v>
      </c>
      <c r="KI16" s="49"/>
      <c r="KJ16" s="49"/>
      <c r="KK16" s="49"/>
      <c r="KL16" s="49">
        <v>1</v>
      </c>
      <c r="KM16" s="49"/>
      <c r="KN16" s="49"/>
      <c r="KO16" s="49">
        <v>1</v>
      </c>
      <c r="KP16" s="49"/>
      <c r="KQ16" s="49">
        <v>1</v>
      </c>
      <c r="KR16" s="49"/>
      <c r="KS16" s="49"/>
      <c r="KT16" s="49">
        <v>1</v>
      </c>
      <c r="KU16" s="49"/>
      <c r="KV16" s="49"/>
      <c r="KW16" s="49"/>
      <c r="KX16" s="49"/>
      <c r="KY16" s="49">
        <v>1</v>
      </c>
      <c r="KZ16" s="49">
        <v>1</v>
      </c>
      <c r="LA16" s="49"/>
      <c r="LB16" s="49"/>
      <c r="LC16" s="49">
        <v>1</v>
      </c>
      <c r="LD16" s="49"/>
      <c r="LE16" s="49"/>
      <c r="LF16" s="49">
        <v>1</v>
      </c>
      <c r="LG16" s="49"/>
      <c r="LH16" s="49"/>
      <c r="LI16" s="49">
        <v>1</v>
      </c>
      <c r="LJ16" s="49"/>
      <c r="LK16" s="49"/>
      <c r="LL16" s="49">
        <v>1</v>
      </c>
      <c r="LM16" s="49"/>
      <c r="LN16" s="49"/>
      <c r="LO16" s="49">
        <v>1</v>
      </c>
      <c r="LP16" s="49"/>
      <c r="LQ16" s="49"/>
      <c r="LR16" s="49">
        <v>1</v>
      </c>
      <c r="LS16" s="49"/>
      <c r="LT16" s="49"/>
      <c r="LU16" s="49">
        <v>1</v>
      </c>
      <c r="LV16" s="49"/>
      <c r="LW16" s="49"/>
      <c r="LX16" s="49">
        <v>1</v>
      </c>
      <c r="LY16" s="49"/>
      <c r="LZ16" s="49"/>
      <c r="MA16" s="49">
        <v>1</v>
      </c>
      <c r="MB16" s="49"/>
      <c r="MC16" s="49"/>
      <c r="MD16" s="49">
        <v>1</v>
      </c>
      <c r="ME16" s="49"/>
      <c r="MF16" s="49"/>
      <c r="MG16" s="49"/>
      <c r="MH16" s="49">
        <v>1</v>
      </c>
      <c r="MI16" s="49"/>
      <c r="MJ16" s="49"/>
      <c r="MK16" s="49">
        <v>1</v>
      </c>
      <c r="ML16" s="49"/>
      <c r="MM16" s="49">
        <v>1</v>
      </c>
      <c r="MN16" s="49"/>
      <c r="MO16" s="49"/>
      <c r="MP16" s="49">
        <v>1</v>
      </c>
      <c r="MQ16" s="49"/>
      <c r="MR16" s="49"/>
      <c r="MS16" s="49">
        <v>1</v>
      </c>
      <c r="MT16" s="49"/>
      <c r="MU16" s="49"/>
      <c r="MV16" s="49">
        <v>1</v>
      </c>
      <c r="MW16" s="49"/>
      <c r="MX16" s="49"/>
      <c r="MY16" s="49">
        <v>1</v>
      </c>
      <c r="MZ16" s="49"/>
      <c r="NA16" s="49"/>
      <c r="NB16" s="49">
        <v>1</v>
      </c>
      <c r="NC16" s="49"/>
      <c r="ND16" s="49"/>
      <c r="NE16" s="49">
        <v>1</v>
      </c>
      <c r="NF16" s="49"/>
      <c r="NG16" s="49"/>
      <c r="NH16" s="49">
        <v>1</v>
      </c>
      <c r="NI16" s="49"/>
      <c r="NJ16" s="49"/>
      <c r="NK16" s="49">
        <v>1</v>
      </c>
      <c r="NL16" s="49"/>
      <c r="NM16" s="49"/>
      <c r="NN16" s="49"/>
      <c r="NO16" s="49"/>
      <c r="NP16" s="49"/>
      <c r="NQ16" s="49">
        <v>1</v>
      </c>
      <c r="NR16" s="49"/>
      <c r="NS16" s="49"/>
      <c r="NT16" s="49">
        <v>1</v>
      </c>
      <c r="NU16" s="49"/>
      <c r="NV16" s="49"/>
      <c r="NW16" s="49">
        <v>1</v>
      </c>
      <c r="NX16" s="49"/>
      <c r="NY16" s="49"/>
      <c r="NZ16" s="49">
        <v>1</v>
      </c>
      <c r="OA16" s="49"/>
      <c r="OB16" s="49"/>
      <c r="OC16" s="49">
        <v>1</v>
      </c>
      <c r="OD16" s="49"/>
      <c r="OE16" s="49"/>
      <c r="OF16" s="49">
        <v>1</v>
      </c>
      <c r="OG16" s="49"/>
      <c r="OH16" s="49"/>
      <c r="OI16" s="49">
        <v>1</v>
      </c>
      <c r="OJ16" s="49"/>
      <c r="OK16" s="49"/>
      <c r="OL16" s="49">
        <v>1</v>
      </c>
      <c r="OM16" s="49"/>
      <c r="ON16" s="49"/>
      <c r="OO16" s="49"/>
      <c r="OP16" s="49">
        <v>1</v>
      </c>
      <c r="OQ16" s="49"/>
      <c r="OR16" s="49">
        <v>1</v>
      </c>
      <c r="OS16" s="49"/>
      <c r="OT16" s="49"/>
      <c r="OU16" s="49"/>
      <c r="OV16" s="49">
        <v>1</v>
      </c>
      <c r="OW16" s="49"/>
      <c r="OX16" s="49">
        <v>1</v>
      </c>
      <c r="OY16" s="49"/>
      <c r="OZ16" s="49"/>
      <c r="PA16" s="49">
        <v>1</v>
      </c>
      <c r="PB16" s="49"/>
      <c r="PC16" s="49"/>
      <c r="PD16" s="49">
        <v>1</v>
      </c>
      <c r="PE16" s="49"/>
      <c r="PF16" s="49"/>
      <c r="PG16" s="49">
        <v>1</v>
      </c>
      <c r="PH16" s="49"/>
      <c r="PI16" s="49"/>
      <c r="PJ16" s="49">
        <v>1</v>
      </c>
      <c r="PK16" s="49"/>
      <c r="PL16" s="49"/>
      <c r="PM16" s="49">
        <v>1</v>
      </c>
      <c r="PN16" s="49"/>
      <c r="PO16" s="49"/>
      <c r="PP16" s="49">
        <v>1</v>
      </c>
      <c r="PQ16" s="49"/>
      <c r="PR16" s="49"/>
      <c r="PS16" s="49">
        <v>1</v>
      </c>
      <c r="PT16" s="49"/>
      <c r="PU16" s="49"/>
      <c r="PV16" s="49">
        <v>1</v>
      </c>
      <c r="PW16" s="49"/>
      <c r="PX16" s="49"/>
      <c r="PY16" s="49">
        <v>1</v>
      </c>
      <c r="PZ16" s="49"/>
      <c r="QA16" s="49"/>
      <c r="QB16" s="49"/>
      <c r="QC16" s="49">
        <v>1</v>
      </c>
      <c r="QD16" s="49"/>
      <c r="QE16" s="49"/>
      <c r="QF16" s="49">
        <v>1</v>
      </c>
      <c r="QG16" s="49"/>
      <c r="QH16" s="49">
        <v>1</v>
      </c>
      <c r="QI16" s="49"/>
      <c r="QJ16" s="49"/>
      <c r="QK16" s="49"/>
      <c r="QL16" s="49">
        <v>1</v>
      </c>
      <c r="QM16" s="49"/>
      <c r="QN16" s="49"/>
      <c r="QO16" s="49">
        <v>1</v>
      </c>
      <c r="QP16" s="50"/>
      <c r="QQ16" s="49">
        <v>1</v>
      </c>
      <c r="QR16" s="49"/>
      <c r="QS16" s="49"/>
      <c r="QT16" s="49">
        <v>1</v>
      </c>
      <c r="QU16" s="49"/>
      <c r="QV16" s="49"/>
      <c r="QW16" s="49">
        <v>1</v>
      </c>
      <c r="QX16" s="49"/>
      <c r="QY16" s="50"/>
      <c r="QZ16" s="49">
        <v>1</v>
      </c>
      <c r="RA16" s="49"/>
      <c r="RB16" s="50"/>
      <c r="RC16" s="49">
        <v>1</v>
      </c>
      <c r="RD16" s="49"/>
      <c r="RE16" s="49"/>
      <c r="RF16" s="49">
        <v>1</v>
      </c>
      <c r="RG16" s="49"/>
      <c r="RH16" s="49"/>
      <c r="RI16" s="49">
        <v>1</v>
      </c>
      <c r="RJ16" s="49"/>
      <c r="RK16" s="49"/>
      <c r="RL16" s="49">
        <v>1</v>
      </c>
      <c r="RM16" s="49"/>
      <c r="RN16" s="49"/>
      <c r="RO16" s="49">
        <v>1</v>
      </c>
      <c r="RP16" s="49"/>
      <c r="RQ16" s="49"/>
      <c r="RR16" s="49"/>
      <c r="RS16" s="49">
        <v>1</v>
      </c>
      <c r="RT16" s="49"/>
      <c r="RU16" s="49">
        <v>1</v>
      </c>
      <c r="RV16" s="49"/>
      <c r="RW16" s="49"/>
      <c r="RX16" s="49">
        <v>1</v>
      </c>
      <c r="RY16" s="49"/>
      <c r="RZ16" s="49"/>
      <c r="SA16" s="49">
        <v>1</v>
      </c>
      <c r="SB16" s="49"/>
      <c r="SC16" s="49"/>
      <c r="SD16" s="49">
        <v>1</v>
      </c>
      <c r="SE16" s="49"/>
      <c r="SF16" s="49"/>
      <c r="SG16" s="49">
        <v>1</v>
      </c>
      <c r="SH16" s="49"/>
      <c r="SI16" s="49"/>
      <c r="SJ16" s="49"/>
      <c r="SK16" s="49">
        <v>1</v>
      </c>
      <c r="SL16" s="49"/>
      <c r="SM16" s="49">
        <v>1</v>
      </c>
      <c r="SN16" s="49"/>
      <c r="SO16" s="49"/>
      <c r="SP16" s="49">
        <v>1</v>
      </c>
      <c r="SQ16" s="49"/>
      <c r="SR16" s="49"/>
      <c r="SS16" s="49">
        <v>1</v>
      </c>
      <c r="ST16" s="49"/>
      <c r="SU16" s="49"/>
      <c r="SV16" s="49">
        <v>1</v>
      </c>
      <c r="SW16" s="49"/>
      <c r="SX16" s="49"/>
      <c r="SY16" s="49">
        <v>1</v>
      </c>
      <c r="SZ16" s="49"/>
      <c r="TA16" s="49"/>
      <c r="TB16" s="49">
        <v>1</v>
      </c>
      <c r="TC16" s="49"/>
      <c r="TD16" s="49"/>
      <c r="TE16" s="49">
        <v>1</v>
      </c>
      <c r="TF16" s="49"/>
      <c r="TG16" s="49"/>
    </row>
    <row r="17" spans="1:527">
      <c r="A17" s="63">
        <v>4</v>
      </c>
      <c r="B17" s="64" t="s">
        <v>1446</v>
      </c>
      <c r="C17" s="48"/>
      <c r="D17" s="48">
        <v>1</v>
      </c>
      <c r="E17" s="48"/>
      <c r="F17" s="64"/>
      <c r="G17" s="64">
        <v>1</v>
      </c>
      <c r="H17" s="64"/>
      <c r="I17" s="64"/>
      <c r="J17" s="64">
        <v>1</v>
      </c>
      <c r="K17" s="64"/>
      <c r="L17" s="64"/>
      <c r="M17" s="64">
        <v>1</v>
      </c>
      <c r="N17" s="64"/>
      <c r="O17" s="64"/>
      <c r="P17" s="64"/>
      <c r="Q17" s="64">
        <v>1</v>
      </c>
      <c r="R17" s="64">
        <v>1</v>
      </c>
      <c r="S17" s="64"/>
      <c r="T17" s="64"/>
      <c r="U17" s="64"/>
      <c r="V17" s="64"/>
      <c r="W17" s="64">
        <v>1</v>
      </c>
      <c r="X17" s="64">
        <v>1</v>
      </c>
      <c r="Y17" s="64"/>
      <c r="Z17" s="64"/>
      <c r="AA17" s="64"/>
      <c r="AB17" s="64">
        <v>1</v>
      </c>
      <c r="AC17" s="64"/>
      <c r="AD17" s="64"/>
      <c r="AE17" s="64">
        <v>1</v>
      </c>
      <c r="AF17" s="64"/>
      <c r="AG17" s="64"/>
      <c r="AH17" s="64"/>
      <c r="AI17" s="64">
        <v>1</v>
      </c>
      <c r="AJ17" s="64">
        <v>1</v>
      </c>
      <c r="AK17" s="64"/>
      <c r="AL17" s="64"/>
      <c r="AM17" s="64"/>
      <c r="AN17" s="64">
        <v>1</v>
      </c>
      <c r="AO17" s="64"/>
      <c r="AP17" s="64"/>
      <c r="AQ17" s="64">
        <v>1</v>
      </c>
      <c r="AR17" s="64"/>
      <c r="AS17" s="64">
        <v>1</v>
      </c>
      <c r="AT17" s="64"/>
      <c r="AU17" s="64"/>
      <c r="AV17" s="64"/>
      <c r="AW17" s="64">
        <v>1</v>
      </c>
      <c r="AX17" s="64"/>
      <c r="AY17" s="64"/>
      <c r="AZ17" s="64">
        <v>1</v>
      </c>
      <c r="BA17" s="64"/>
      <c r="BB17" s="64"/>
      <c r="BC17" s="64">
        <v>1</v>
      </c>
      <c r="BD17" s="64"/>
      <c r="BE17" s="64">
        <v>1</v>
      </c>
      <c r="BF17" s="64"/>
      <c r="BG17" s="64"/>
      <c r="BH17" s="64"/>
      <c r="BI17" s="64">
        <v>1</v>
      </c>
      <c r="BJ17" s="64"/>
      <c r="BK17" s="64"/>
      <c r="BL17" s="64">
        <v>1</v>
      </c>
      <c r="BM17" s="64"/>
      <c r="BN17" s="64"/>
      <c r="BO17" s="64">
        <v>1</v>
      </c>
      <c r="BP17" s="64"/>
      <c r="BQ17" s="111">
        <v>1</v>
      </c>
      <c r="BR17" s="64"/>
      <c r="BS17" s="64"/>
      <c r="BT17" s="64">
        <v>1</v>
      </c>
      <c r="BU17" s="64"/>
      <c r="BV17" s="49"/>
      <c r="BW17" s="49"/>
      <c r="BX17" s="49">
        <v>1</v>
      </c>
      <c r="BY17" s="64"/>
      <c r="BZ17" s="64">
        <v>1</v>
      </c>
      <c r="CA17" s="64"/>
      <c r="CB17" s="64"/>
      <c r="CC17" s="64"/>
      <c r="CD17" s="64">
        <v>1</v>
      </c>
      <c r="CE17" s="64"/>
      <c r="CF17" s="64"/>
      <c r="CG17" s="64">
        <v>1</v>
      </c>
      <c r="CH17" s="64"/>
      <c r="CI17" s="49"/>
      <c r="CJ17" s="49">
        <v>1</v>
      </c>
      <c r="CK17" s="49"/>
      <c r="CL17" s="49"/>
      <c r="CM17" s="49">
        <v>1</v>
      </c>
      <c r="CN17" s="49"/>
      <c r="CO17" s="49"/>
      <c r="CP17" s="49">
        <v>1</v>
      </c>
      <c r="CQ17" s="49"/>
      <c r="CR17" s="49"/>
      <c r="CS17" s="49">
        <v>1</v>
      </c>
      <c r="CT17" s="49"/>
      <c r="CU17" s="49"/>
      <c r="CV17" s="49">
        <v>1</v>
      </c>
      <c r="CW17" s="49"/>
      <c r="CX17" s="49"/>
      <c r="CY17" s="49">
        <v>1</v>
      </c>
      <c r="CZ17" s="49"/>
      <c r="DA17" s="49"/>
      <c r="DB17" s="49">
        <v>1</v>
      </c>
      <c r="DC17" s="49"/>
      <c r="DD17" s="49"/>
      <c r="DE17" s="49">
        <v>1</v>
      </c>
      <c r="DF17" s="49"/>
      <c r="DG17" s="49"/>
      <c r="DH17" s="49">
        <v>1</v>
      </c>
      <c r="DI17" s="49"/>
      <c r="DJ17" s="49"/>
      <c r="DK17" s="49">
        <v>1</v>
      </c>
      <c r="DL17" s="49"/>
      <c r="DM17" s="49"/>
      <c r="DN17" s="49">
        <v>1</v>
      </c>
      <c r="DO17" s="49"/>
      <c r="DP17" s="49"/>
      <c r="DQ17" s="49">
        <v>1</v>
      </c>
      <c r="DR17" s="49"/>
      <c r="DS17" s="49"/>
      <c r="DT17" s="49">
        <v>1</v>
      </c>
      <c r="DU17" s="49"/>
      <c r="DV17" s="49"/>
      <c r="DW17" s="49">
        <v>1</v>
      </c>
      <c r="DX17" s="95"/>
      <c r="DY17" s="49"/>
      <c r="DZ17" s="49">
        <v>1</v>
      </c>
      <c r="EA17" s="49"/>
      <c r="EB17" s="49"/>
      <c r="EC17" s="49">
        <v>1</v>
      </c>
      <c r="ED17" s="49"/>
      <c r="EE17" s="49"/>
      <c r="EF17" s="49">
        <v>1</v>
      </c>
      <c r="EG17" s="49"/>
      <c r="EH17" s="49"/>
      <c r="EI17" s="49">
        <v>1</v>
      </c>
      <c r="EJ17" s="49"/>
      <c r="EK17" s="49"/>
      <c r="EL17" s="49">
        <v>1</v>
      </c>
      <c r="EM17" s="49"/>
      <c r="EN17" s="49"/>
      <c r="EO17" s="49">
        <v>1</v>
      </c>
      <c r="EP17" s="49"/>
      <c r="EQ17" s="49"/>
      <c r="ER17" s="49">
        <v>1</v>
      </c>
      <c r="ES17" s="49"/>
      <c r="ET17" s="49">
        <v>1</v>
      </c>
      <c r="EU17" s="49"/>
      <c r="EV17" s="49"/>
      <c r="EW17" s="49">
        <v>1</v>
      </c>
      <c r="EX17" s="49"/>
      <c r="EY17" s="50"/>
      <c r="EZ17" s="49"/>
      <c r="FA17" s="49">
        <v>1</v>
      </c>
      <c r="FB17" s="49"/>
      <c r="FC17" s="49"/>
      <c r="FD17" s="49">
        <v>1</v>
      </c>
      <c r="FE17" s="49"/>
      <c r="FF17" s="49"/>
      <c r="FG17" s="49">
        <v>1</v>
      </c>
      <c r="FH17" s="49"/>
      <c r="FI17" s="49"/>
      <c r="FJ17" s="49">
        <v>1</v>
      </c>
      <c r="FK17" s="49"/>
      <c r="FL17" s="49">
        <v>1</v>
      </c>
      <c r="FM17" s="49"/>
      <c r="FN17" s="49"/>
      <c r="FO17" s="101"/>
      <c r="FP17" s="49">
        <v>1</v>
      </c>
      <c r="FQ17" s="49"/>
      <c r="FR17" s="49"/>
      <c r="FS17" s="49">
        <v>1</v>
      </c>
      <c r="FT17" s="49"/>
      <c r="FU17" s="49"/>
      <c r="FV17" s="49">
        <v>1</v>
      </c>
      <c r="FW17" s="49"/>
      <c r="FX17" s="49"/>
      <c r="FY17" s="49">
        <v>1</v>
      </c>
      <c r="FZ17" s="49"/>
      <c r="GA17" s="49"/>
      <c r="GB17" s="49">
        <v>1</v>
      </c>
      <c r="GC17" s="49"/>
      <c r="GD17" s="49"/>
      <c r="GE17" s="49">
        <v>1</v>
      </c>
      <c r="GF17" s="49"/>
      <c r="GG17" s="49"/>
      <c r="GH17" s="49">
        <v>1</v>
      </c>
      <c r="GI17" s="49"/>
      <c r="GJ17" s="49"/>
      <c r="GK17" s="49">
        <v>1</v>
      </c>
      <c r="GL17" s="95"/>
      <c r="GM17" s="67"/>
      <c r="GN17" s="49">
        <v>1</v>
      </c>
      <c r="GO17" s="49"/>
      <c r="GP17" s="49"/>
      <c r="GQ17" s="49">
        <v>1</v>
      </c>
      <c r="GR17" s="49"/>
      <c r="GS17" s="49"/>
      <c r="GT17" s="49">
        <v>1</v>
      </c>
      <c r="GU17" s="49"/>
      <c r="GV17" s="49"/>
      <c r="GW17" s="49">
        <v>1</v>
      </c>
      <c r="GX17" s="49"/>
      <c r="GY17" s="49">
        <v>1</v>
      </c>
      <c r="GZ17" s="49"/>
      <c r="HA17" s="49"/>
      <c r="HB17" s="49"/>
      <c r="HC17" s="49">
        <v>1</v>
      </c>
      <c r="HD17" s="49"/>
      <c r="HE17" s="49"/>
      <c r="HF17" s="49">
        <v>1</v>
      </c>
      <c r="HG17" s="49"/>
      <c r="HH17" s="49"/>
      <c r="HI17" s="49">
        <v>1</v>
      </c>
      <c r="HJ17" s="49"/>
      <c r="HK17" s="49"/>
      <c r="HL17" s="49">
        <v>1</v>
      </c>
      <c r="HM17" s="49"/>
      <c r="HN17" s="49"/>
      <c r="HO17" s="49">
        <v>1</v>
      </c>
      <c r="HP17" s="49"/>
      <c r="HQ17" s="49"/>
      <c r="HR17" s="49">
        <v>1</v>
      </c>
      <c r="HS17" s="49"/>
      <c r="HT17" s="49"/>
      <c r="HU17" s="49">
        <v>1</v>
      </c>
      <c r="HV17" s="49"/>
      <c r="HW17" s="49"/>
      <c r="HX17" s="49">
        <v>1</v>
      </c>
      <c r="HY17" s="49"/>
      <c r="HZ17" s="49"/>
      <c r="IA17" s="49"/>
      <c r="IB17" s="49"/>
      <c r="IC17" s="49">
        <v>1</v>
      </c>
      <c r="ID17" s="49"/>
      <c r="IE17" s="49"/>
      <c r="IF17" s="49"/>
      <c r="IG17" s="49">
        <v>1</v>
      </c>
      <c r="IH17" s="49"/>
      <c r="II17" s="49"/>
      <c r="IJ17" s="49">
        <v>1</v>
      </c>
      <c r="IK17" s="49"/>
      <c r="IL17" s="49">
        <v>1</v>
      </c>
      <c r="IM17" s="49"/>
      <c r="IN17" s="49"/>
      <c r="IO17" s="49">
        <v>1</v>
      </c>
      <c r="IP17" s="49"/>
      <c r="IQ17" s="49"/>
      <c r="IR17" s="49"/>
      <c r="IS17" s="49">
        <v>1</v>
      </c>
      <c r="IT17" s="49"/>
      <c r="IU17" s="49"/>
      <c r="IV17" s="49">
        <v>1</v>
      </c>
      <c r="IW17" s="49"/>
      <c r="IX17" s="49"/>
      <c r="IY17" s="49">
        <v>1</v>
      </c>
      <c r="IZ17" s="49"/>
      <c r="JA17" s="49"/>
      <c r="JB17" s="49">
        <v>1</v>
      </c>
      <c r="JC17" s="49"/>
      <c r="JD17" s="49"/>
      <c r="JE17" s="49">
        <v>1</v>
      </c>
      <c r="JF17" s="49"/>
      <c r="JG17" s="49">
        <v>1</v>
      </c>
      <c r="JH17" s="49"/>
      <c r="JI17" s="49"/>
      <c r="JJ17" s="49">
        <v>1</v>
      </c>
      <c r="JK17" s="49"/>
      <c r="JL17" s="49"/>
      <c r="JM17" s="49"/>
      <c r="JN17" s="49">
        <v>1</v>
      </c>
      <c r="JO17" s="49"/>
      <c r="JP17" s="49">
        <v>1</v>
      </c>
      <c r="JQ17" s="49"/>
      <c r="JR17" s="49"/>
      <c r="JS17" s="49">
        <v>1</v>
      </c>
      <c r="JT17" s="49"/>
      <c r="JU17" s="49"/>
      <c r="JV17" s="49"/>
      <c r="JW17" s="49">
        <v>1</v>
      </c>
      <c r="JX17" s="49"/>
      <c r="JY17" s="49"/>
      <c r="JZ17" s="49">
        <v>1</v>
      </c>
      <c r="KA17" s="49"/>
      <c r="KB17" s="49">
        <v>1</v>
      </c>
      <c r="KC17" s="49"/>
      <c r="KD17" s="49"/>
      <c r="KE17" s="49">
        <v>1</v>
      </c>
      <c r="KF17" s="49"/>
      <c r="KG17" s="49"/>
      <c r="KH17" s="49">
        <v>1</v>
      </c>
      <c r="KI17" s="49"/>
      <c r="KJ17" s="49"/>
      <c r="KK17" s="49"/>
      <c r="KL17" s="49">
        <v>1</v>
      </c>
      <c r="KM17" s="49"/>
      <c r="KN17" s="49"/>
      <c r="KO17" s="49">
        <v>1</v>
      </c>
      <c r="KP17" s="49"/>
      <c r="KQ17" s="49">
        <v>1</v>
      </c>
      <c r="KR17" s="49"/>
      <c r="KS17" s="49"/>
      <c r="KT17" s="49">
        <v>1</v>
      </c>
      <c r="KU17" s="49"/>
      <c r="KV17" s="49"/>
      <c r="KW17" s="49"/>
      <c r="KX17" s="49"/>
      <c r="KY17" s="49">
        <v>1</v>
      </c>
      <c r="KZ17" s="49">
        <v>1</v>
      </c>
      <c r="LA17" s="49"/>
      <c r="LB17" s="49"/>
      <c r="LC17" s="49">
        <v>1</v>
      </c>
      <c r="LD17" s="49"/>
      <c r="LE17" s="49"/>
      <c r="LF17" s="49">
        <v>1</v>
      </c>
      <c r="LG17" s="49"/>
      <c r="LH17" s="49"/>
      <c r="LI17" s="49">
        <v>1</v>
      </c>
      <c r="LJ17" s="49"/>
      <c r="LK17" s="49"/>
      <c r="LL17" s="49">
        <v>1</v>
      </c>
      <c r="LM17" s="49"/>
      <c r="LN17" s="49"/>
      <c r="LO17" s="49">
        <v>1</v>
      </c>
      <c r="LP17" s="49"/>
      <c r="LQ17" s="49"/>
      <c r="LR17" s="49">
        <v>1</v>
      </c>
      <c r="LS17" s="49"/>
      <c r="LT17" s="49"/>
      <c r="LU17" s="49">
        <v>1</v>
      </c>
      <c r="LV17" s="49"/>
      <c r="LW17" s="49"/>
      <c r="LX17" s="49">
        <v>1</v>
      </c>
      <c r="LY17" s="49"/>
      <c r="LZ17" s="49"/>
      <c r="MA17" s="49">
        <v>1</v>
      </c>
      <c r="MB17" s="49"/>
      <c r="MC17" s="49"/>
      <c r="MD17" s="49">
        <v>1</v>
      </c>
      <c r="ME17" s="49"/>
      <c r="MF17" s="49"/>
      <c r="MG17" s="49"/>
      <c r="MH17" s="49">
        <v>1</v>
      </c>
      <c r="MI17" s="49"/>
      <c r="MJ17" s="49"/>
      <c r="MK17" s="49">
        <v>1</v>
      </c>
      <c r="ML17" s="49"/>
      <c r="MM17" s="49">
        <v>1</v>
      </c>
      <c r="MN17" s="49"/>
      <c r="MO17" s="49"/>
      <c r="MP17" s="49">
        <v>1</v>
      </c>
      <c r="MQ17" s="49"/>
      <c r="MR17" s="49"/>
      <c r="MS17" s="49">
        <v>1</v>
      </c>
      <c r="MT17" s="49"/>
      <c r="MU17" s="49"/>
      <c r="MV17" s="49">
        <v>1</v>
      </c>
      <c r="MW17" s="49"/>
      <c r="MX17" s="49"/>
      <c r="MY17" s="49"/>
      <c r="MZ17" s="49">
        <v>1</v>
      </c>
      <c r="NA17" s="49"/>
      <c r="NB17" s="49"/>
      <c r="NC17" s="49">
        <v>1</v>
      </c>
      <c r="ND17" s="49"/>
      <c r="NE17" s="49">
        <v>1</v>
      </c>
      <c r="NF17" s="49"/>
      <c r="NG17" s="49"/>
      <c r="NH17" s="49"/>
      <c r="NI17" s="49">
        <v>1</v>
      </c>
      <c r="NJ17" s="49"/>
      <c r="NK17" s="49"/>
      <c r="NL17" s="49">
        <v>1</v>
      </c>
      <c r="NM17" s="49"/>
      <c r="NN17" s="49"/>
      <c r="NO17" s="49"/>
      <c r="NP17" s="49"/>
      <c r="NQ17" s="49">
        <v>1</v>
      </c>
      <c r="NR17" s="49"/>
      <c r="NS17" s="49"/>
      <c r="NT17" s="49">
        <v>1</v>
      </c>
      <c r="NU17" s="49"/>
      <c r="NV17" s="49"/>
      <c r="NW17" s="49">
        <v>1</v>
      </c>
      <c r="NX17" s="49"/>
      <c r="NY17" s="49"/>
      <c r="NZ17" s="49">
        <v>1</v>
      </c>
      <c r="OA17" s="49"/>
      <c r="OB17" s="49"/>
      <c r="OC17" s="49"/>
      <c r="OD17" s="49">
        <v>1</v>
      </c>
      <c r="OE17" s="49"/>
      <c r="OF17" s="49"/>
      <c r="OG17" s="49">
        <v>1</v>
      </c>
      <c r="OH17" s="49"/>
      <c r="OI17" s="49">
        <v>1</v>
      </c>
      <c r="OJ17" s="49"/>
      <c r="OK17" s="49"/>
      <c r="OL17" s="49">
        <v>1</v>
      </c>
      <c r="OM17" s="49"/>
      <c r="ON17" s="49"/>
      <c r="OO17" s="49"/>
      <c r="OP17" s="49">
        <v>1</v>
      </c>
      <c r="OQ17" s="49"/>
      <c r="OR17" s="49"/>
      <c r="OS17" s="49">
        <v>1</v>
      </c>
      <c r="OT17" s="49"/>
      <c r="OU17" s="49"/>
      <c r="OV17" s="49">
        <v>1</v>
      </c>
      <c r="OW17" s="49"/>
      <c r="OX17" s="49">
        <v>1</v>
      </c>
      <c r="OY17" s="49"/>
      <c r="OZ17" s="49"/>
      <c r="PA17" s="49">
        <v>1</v>
      </c>
      <c r="PB17" s="49"/>
      <c r="PC17" s="49"/>
      <c r="PD17" s="49"/>
      <c r="PE17" s="49">
        <v>1</v>
      </c>
      <c r="PF17" s="49"/>
      <c r="PG17" s="49">
        <v>1</v>
      </c>
      <c r="PH17" s="49"/>
      <c r="PI17" s="49"/>
      <c r="PJ17" s="49">
        <v>1</v>
      </c>
      <c r="PK17" s="49"/>
      <c r="PL17" s="49"/>
      <c r="PM17" s="49"/>
      <c r="PN17" s="49">
        <v>1</v>
      </c>
      <c r="PO17" s="49"/>
      <c r="PP17" s="49"/>
      <c r="PQ17" s="49">
        <v>1</v>
      </c>
      <c r="PR17" s="49"/>
      <c r="PS17" s="49">
        <v>1</v>
      </c>
      <c r="PT17" s="49"/>
      <c r="PU17" s="49"/>
      <c r="PV17" s="49"/>
      <c r="PW17" s="49">
        <v>1</v>
      </c>
      <c r="PX17" s="49"/>
      <c r="PY17" s="49">
        <v>1</v>
      </c>
      <c r="PZ17" s="49"/>
      <c r="QA17" s="49"/>
      <c r="QB17" s="49"/>
      <c r="QC17" s="49">
        <v>1</v>
      </c>
      <c r="QD17" s="49"/>
      <c r="QE17" s="49"/>
      <c r="QF17" s="49">
        <v>1</v>
      </c>
      <c r="QG17" s="49"/>
      <c r="QH17" s="49"/>
      <c r="QI17" s="49">
        <v>1</v>
      </c>
      <c r="QJ17" s="49"/>
      <c r="QK17" s="49"/>
      <c r="QL17" s="49">
        <v>1</v>
      </c>
      <c r="QM17" s="49"/>
      <c r="QN17" s="49"/>
      <c r="QO17" s="49">
        <v>1</v>
      </c>
      <c r="QP17" s="50"/>
      <c r="QQ17" s="49"/>
      <c r="QR17" s="49">
        <v>1</v>
      </c>
      <c r="QS17" s="49"/>
      <c r="QT17" s="49">
        <v>1</v>
      </c>
      <c r="QU17" s="49"/>
      <c r="QV17" s="49"/>
      <c r="QW17" s="49">
        <v>1</v>
      </c>
      <c r="QX17" s="49"/>
      <c r="QY17" s="50"/>
      <c r="QZ17" s="49">
        <v>1</v>
      </c>
      <c r="RA17" s="49"/>
      <c r="RB17" s="50"/>
      <c r="RC17" s="49"/>
      <c r="RD17" s="49">
        <v>1</v>
      </c>
      <c r="RE17" s="49"/>
      <c r="RF17" s="49">
        <v>1</v>
      </c>
      <c r="RG17" s="49"/>
      <c r="RH17" s="49"/>
      <c r="RI17" s="49">
        <v>1</v>
      </c>
      <c r="RJ17" s="49"/>
      <c r="RK17" s="49"/>
      <c r="RL17" s="49">
        <v>1</v>
      </c>
      <c r="RM17" s="49"/>
      <c r="RN17" s="49"/>
      <c r="RO17" s="49">
        <v>1</v>
      </c>
      <c r="RP17" s="49"/>
      <c r="RQ17" s="49"/>
      <c r="RR17" s="49"/>
      <c r="RS17" s="49">
        <v>1</v>
      </c>
      <c r="RT17" s="49"/>
      <c r="RU17" s="49">
        <v>1</v>
      </c>
      <c r="RV17" s="49"/>
      <c r="RW17" s="49"/>
      <c r="RX17" s="49">
        <v>1</v>
      </c>
      <c r="RY17" s="49"/>
      <c r="RZ17" s="49"/>
      <c r="SA17" s="49">
        <v>1</v>
      </c>
      <c r="SB17" s="49"/>
      <c r="SC17" s="49"/>
      <c r="SD17" s="49">
        <v>1</v>
      </c>
      <c r="SE17" s="49"/>
      <c r="SF17" s="49"/>
      <c r="SG17" s="49"/>
      <c r="SH17" s="49">
        <v>1</v>
      </c>
      <c r="SI17" s="49"/>
      <c r="SJ17" s="49"/>
      <c r="SK17" s="49">
        <v>1</v>
      </c>
      <c r="SL17" s="49"/>
      <c r="SM17" s="49">
        <v>1</v>
      </c>
      <c r="SN17" s="49"/>
      <c r="SO17" s="49"/>
      <c r="SP17" s="49">
        <v>1</v>
      </c>
      <c r="SQ17" s="49"/>
      <c r="SR17" s="49"/>
      <c r="SS17" s="49">
        <v>1</v>
      </c>
      <c r="ST17" s="49"/>
      <c r="SU17" s="49"/>
      <c r="SV17" s="49">
        <v>1</v>
      </c>
      <c r="SW17" s="49"/>
      <c r="SX17" s="49"/>
      <c r="SY17" s="49">
        <v>1</v>
      </c>
      <c r="SZ17" s="49"/>
      <c r="TA17" s="49"/>
      <c r="TB17" s="49">
        <v>1</v>
      </c>
      <c r="TC17" s="49"/>
      <c r="TD17" s="49"/>
      <c r="TE17" s="49">
        <v>1</v>
      </c>
      <c r="TF17" s="49"/>
      <c r="TG17" s="49"/>
    </row>
    <row r="18" spans="1:527">
      <c r="A18" s="63">
        <v>5</v>
      </c>
      <c r="B18" s="64" t="s">
        <v>1447</v>
      </c>
      <c r="C18" s="48"/>
      <c r="D18" s="48">
        <v>1</v>
      </c>
      <c r="E18" s="48"/>
      <c r="F18" s="64"/>
      <c r="G18" s="64">
        <v>1</v>
      </c>
      <c r="H18" s="64"/>
      <c r="I18" s="64"/>
      <c r="J18" s="64">
        <v>1</v>
      </c>
      <c r="K18" s="64"/>
      <c r="L18" s="64"/>
      <c r="M18" s="64">
        <v>1</v>
      </c>
      <c r="N18" s="64"/>
      <c r="O18" s="64"/>
      <c r="P18" s="64"/>
      <c r="Q18" s="64">
        <v>1</v>
      </c>
      <c r="R18" s="64">
        <v>1</v>
      </c>
      <c r="S18" s="64"/>
      <c r="T18" s="64"/>
      <c r="U18" s="64"/>
      <c r="V18" s="64"/>
      <c r="W18" s="64">
        <v>1</v>
      </c>
      <c r="X18" s="64">
        <v>1</v>
      </c>
      <c r="Y18" s="64"/>
      <c r="Z18" s="64"/>
      <c r="AA18" s="64"/>
      <c r="AB18" s="64">
        <v>1</v>
      </c>
      <c r="AC18" s="64"/>
      <c r="AD18" s="64"/>
      <c r="AE18" s="64">
        <v>1</v>
      </c>
      <c r="AF18" s="64"/>
      <c r="AG18" s="64"/>
      <c r="AH18" s="64"/>
      <c r="AI18" s="64">
        <v>1</v>
      </c>
      <c r="AJ18" s="64">
        <v>1</v>
      </c>
      <c r="AK18" s="64"/>
      <c r="AL18" s="64"/>
      <c r="AM18" s="64"/>
      <c r="AN18" s="64">
        <v>1</v>
      </c>
      <c r="AO18" s="64"/>
      <c r="AP18" s="64"/>
      <c r="AQ18" s="64">
        <v>1</v>
      </c>
      <c r="AR18" s="64"/>
      <c r="AS18" s="64">
        <v>1</v>
      </c>
      <c r="AT18" s="64"/>
      <c r="AU18" s="64"/>
      <c r="AV18" s="64"/>
      <c r="AW18" s="64">
        <v>1</v>
      </c>
      <c r="AX18" s="64"/>
      <c r="AY18" s="64"/>
      <c r="AZ18" s="64">
        <v>1</v>
      </c>
      <c r="BA18" s="64"/>
      <c r="BB18" s="64"/>
      <c r="BC18" s="64">
        <v>1</v>
      </c>
      <c r="BD18" s="64"/>
      <c r="BE18" s="64">
        <v>1</v>
      </c>
      <c r="BF18" s="64"/>
      <c r="BG18" s="64"/>
      <c r="BH18" s="64"/>
      <c r="BI18" s="64">
        <v>1</v>
      </c>
      <c r="BJ18" s="64"/>
      <c r="BK18" s="64"/>
      <c r="BL18" s="64">
        <v>1</v>
      </c>
      <c r="BM18" s="64"/>
      <c r="BN18" s="64"/>
      <c r="BO18" s="64">
        <v>1</v>
      </c>
      <c r="BP18" s="64"/>
      <c r="BQ18" s="111">
        <v>1</v>
      </c>
      <c r="BR18" s="64"/>
      <c r="BS18" s="64"/>
      <c r="BT18" s="64">
        <v>1</v>
      </c>
      <c r="BU18" s="64"/>
      <c r="BV18" s="49"/>
      <c r="BW18" s="49">
        <v>1</v>
      </c>
      <c r="BX18" s="49"/>
      <c r="BY18" s="64"/>
      <c r="BZ18" s="64">
        <v>1</v>
      </c>
      <c r="CA18" s="64"/>
      <c r="CB18" s="64"/>
      <c r="CC18" s="64"/>
      <c r="CD18" s="64">
        <v>1</v>
      </c>
      <c r="CE18" s="64"/>
      <c r="CF18" s="64"/>
      <c r="CG18" s="64">
        <v>1</v>
      </c>
      <c r="CH18" s="64"/>
      <c r="CI18" s="49"/>
      <c r="CJ18" s="49">
        <v>1</v>
      </c>
      <c r="CK18" s="49"/>
      <c r="CL18" s="49"/>
      <c r="CM18" s="49">
        <v>1</v>
      </c>
      <c r="CN18" s="49"/>
      <c r="CO18" s="49">
        <v>1</v>
      </c>
      <c r="CP18" s="49"/>
      <c r="CQ18" s="49"/>
      <c r="CR18" s="49"/>
      <c r="CS18" s="49">
        <v>1</v>
      </c>
      <c r="CT18" s="49"/>
      <c r="CU18" s="49">
        <v>1</v>
      </c>
      <c r="CV18" s="49"/>
      <c r="CW18" s="49"/>
      <c r="CX18" s="49"/>
      <c r="CY18" s="49">
        <v>1</v>
      </c>
      <c r="CZ18" s="49"/>
      <c r="DA18" s="49"/>
      <c r="DB18" s="49">
        <v>1</v>
      </c>
      <c r="DC18" s="49"/>
      <c r="DD18" s="49"/>
      <c r="DE18" s="49">
        <v>1</v>
      </c>
      <c r="DF18" s="49"/>
      <c r="DG18" s="49"/>
      <c r="DH18" s="49">
        <v>1</v>
      </c>
      <c r="DI18" s="49"/>
      <c r="DJ18" s="49"/>
      <c r="DK18" s="49">
        <v>1</v>
      </c>
      <c r="DL18" s="49"/>
      <c r="DM18" s="49"/>
      <c r="DN18" s="49">
        <v>1</v>
      </c>
      <c r="DO18" s="49"/>
      <c r="DP18" s="49"/>
      <c r="DQ18" s="49">
        <v>1</v>
      </c>
      <c r="DR18" s="49"/>
      <c r="DS18" s="49"/>
      <c r="DT18" s="49">
        <v>1</v>
      </c>
      <c r="DU18" s="49"/>
      <c r="DV18" s="49"/>
      <c r="DW18" s="49">
        <v>1</v>
      </c>
      <c r="DX18" s="95"/>
      <c r="DY18" s="49"/>
      <c r="DZ18" s="49">
        <v>1</v>
      </c>
      <c r="EA18" s="49"/>
      <c r="EB18" s="49"/>
      <c r="EC18" s="49">
        <v>1</v>
      </c>
      <c r="ED18" s="49"/>
      <c r="EE18" s="49"/>
      <c r="EF18" s="49">
        <v>1</v>
      </c>
      <c r="EG18" s="49"/>
      <c r="EH18" s="49"/>
      <c r="EI18" s="49">
        <v>1</v>
      </c>
      <c r="EJ18" s="49"/>
      <c r="EK18" s="49"/>
      <c r="EL18" s="49">
        <v>1</v>
      </c>
      <c r="EM18" s="49"/>
      <c r="EN18" s="49"/>
      <c r="EO18" s="49">
        <v>1</v>
      </c>
      <c r="EP18" s="49"/>
      <c r="EQ18" s="49"/>
      <c r="ER18" s="49">
        <v>1</v>
      </c>
      <c r="ES18" s="49"/>
      <c r="ET18" s="49">
        <v>1</v>
      </c>
      <c r="EU18" s="49"/>
      <c r="EV18" s="49"/>
      <c r="EW18" s="49">
        <v>1</v>
      </c>
      <c r="EX18" s="49"/>
      <c r="EY18" s="50"/>
      <c r="EZ18" s="49"/>
      <c r="FA18" s="49">
        <v>1</v>
      </c>
      <c r="FB18" s="49"/>
      <c r="FC18" s="49"/>
      <c r="FD18" s="49">
        <v>1</v>
      </c>
      <c r="FE18" s="49"/>
      <c r="FF18" s="49"/>
      <c r="FG18" s="49">
        <v>1</v>
      </c>
      <c r="FH18" s="49"/>
      <c r="FI18" s="49"/>
      <c r="FJ18" s="49">
        <v>1</v>
      </c>
      <c r="FK18" s="49"/>
      <c r="FL18" s="49">
        <v>1</v>
      </c>
      <c r="FM18" s="49"/>
      <c r="FN18" s="49"/>
      <c r="FO18" s="101"/>
      <c r="FP18" s="49">
        <v>1</v>
      </c>
      <c r="FQ18" s="49"/>
      <c r="FR18" s="49"/>
      <c r="FS18" s="49">
        <v>1</v>
      </c>
      <c r="FT18" s="49"/>
      <c r="FU18" s="49"/>
      <c r="FV18" s="49">
        <v>1</v>
      </c>
      <c r="FW18" s="49"/>
      <c r="FX18" s="49"/>
      <c r="FY18" s="49">
        <v>1</v>
      </c>
      <c r="FZ18" s="49"/>
      <c r="GA18" s="49"/>
      <c r="GB18" s="49">
        <v>1</v>
      </c>
      <c r="GC18" s="49"/>
      <c r="GD18" s="49"/>
      <c r="GE18" s="49">
        <v>1</v>
      </c>
      <c r="GF18" s="49"/>
      <c r="GG18" s="49"/>
      <c r="GH18" s="49">
        <v>1</v>
      </c>
      <c r="GI18" s="49"/>
      <c r="GJ18" s="49"/>
      <c r="GK18" s="49">
        <v>1</v>
      </c>
      <c r="GL18" s="95"/>
      <c r="GM18" s="67"/>
      <c r="GN18" s="49">
        <v>1</v>
      </c>
      <c r="GO18" s="49"/>
      <c r="GP18" s="49"/>
      <c r="GQ18" s="49">
        <v>1</v>
      </c>
      <c r="GR18" s="49"/>
      <c r="GS18" s="49"/>
      <c r="GT18" s="49">
        <v>1</v>
      </c>
      <c r="GU18" s="49"/>
      <c r="GV18" s="49"/>
      <c r="GW18" s="49">
        <v>1</v>
      </c>
      <c r="GX18" s="49"/>
      <c r="GY18" s="49">
        <v>1</v>
      </c>
      <c r="GZ18" s="49"/>
      <c r="HA18" s="49"/>
      <c r="HB18" s="49"/>
      <c r="HC18" s="49">
        <v>1</v>
      </c>
      <c r="HD18" s="49"/>
      <c r="HE18" s="49"/>
      <c r="HF18" s="49">
        <v>1</v>
      </c>
      <c r="HG18" s="49"/>
      <c r="HH18" s="49"/>
      <c r="HI18" s="49">
        <v>1</v>
      </c>
      <c r="HJ18" s="49"/>
      <c r="HK18" s="49"/>
      <c r="HL18" s="49">
        <v>1</v>
      </c>
      <c r="HM18" s="49"/>
      <c r="HN18" s="49"/>
      <c r="HO18" s="49">
        <v>1</v>
      </c>
      <c r="HP18" s="49"/>
      <c r="HQ18" s="49"/>
      <c r="HR18" s="49">
        <v>1</v>
      </c>
      <c r="HS18" s="49"/>
      <c r="HT18" s="49"/>
      <c r="HU18" s="49">
        <v>1</v>
      </c>
      <c r="HV18" s="49"/>
      <c r="HW18" s="49"/>
      <c r="HX18" s="49">
        <v>1</v>
      </c>
      <c r="HY18" s="49"/>
      <c r="HZ18" s="49"/>
      <c r="IA18" s="49"/>
      <c r="IB18" s="49"/>
      <c r="IC18" s="49">
        <v>1</v>
      </c>
      <c r="ID18" s="49"/>
      <c r="IE18" s="49"/>
      <c r="IF18" s="49"/>
      <c r="IG18" s="49">
        <v>1</v>
      </c>
      <c r="IH18" s="49"/>
      <c r="II18" s="49"/>
      <c r="IJ18" s="49">
        <v>1</v>
      </c>
      <c r="IK18" s="49"/>
      <c r="IL18" s="49">
        <v>1</v>
      </c>
      <c r="IM18" s="49"/>
      <c r="IN18" s="49"/>
      <c r="IO18" s="49">
        <v>1</v>
      </c>
      <c r="IP18" s="49"/>
      <c r="IQ18" s="49"/>
      <c r="IR18" s="49"/>
      <c r="IS18" s="49">
        <v>1</v>
      </c>
      <c r="IT18" s="49"/>
      <c r="IU18" s="49"/>
      <c r="IV18" s="49">
        <v>1</v>
      </c>
      <c r="IW18" s="49"/>
      <c r="IX18" s="49"/>
      <c r="IY18" s="49">
        <v>1</v>
      </c>
      <c r="IZ18" s="49"/>
      <c r="JA18" s="49"/>
      <c r="JB18" s="49">
        <v>1</v>
      </c>
      <c r="JC18" s="49"/>
      <c r="JD18" s="49"/>
      <c r="JE18" s="49">
        <v>1</v>
      </c>
      <c r="JF18" s="49"/>
      <c r="JG18" s="49">
        <v>1</v>
      </c>
      <c r="JH18" s="49"/>
      <c r="JI18" s="49"/>
      <c r="JJ18" s="49">
        <v>1</v>
      </c>
      <c r="JK18" s="49"/>
      <c r="JL18" s="49"/>
      <c r="JM18" s="49"/>
      <c r="JN18" s="49">
        <v>1</v>
      </c>
      <c r="JO18" s="49"/>
      <c r="JP18" s="49">
        <v>1</v>
      </c>
      <c r="JQ18" s="49"/>
      <c r="JR18" s="49"/>
      <c r="JS18" s="49">
        <v>1</v>
      </c>
      <c r="JT18" s="49"/>
      <c r="JU18" s="49"/>
      <c r="JV18" s="49"/>
      <c r="JW18" s="49">
        <v>1</v>
      </c>
      <c r="JX18" s="49"/>
      <c r="JY18" s="49"/>
      <c r="JZ18" s="49">
        <v>1</v>
      </c>
      <c r="KA18" s="49"/>
      <c r="KB18" s="49">
        <v>1</v>
      </c>
      <c r="KC18" s="49"/>
      <c r="KD18" s="49"/>
      <c r="KE18" s="49">
        <v>1</v>
      </c>
      <c r="KF18" s="49"/>
      <c r="KG18" s="49"/>
      <c r="KH18" s="49">
        <v>1</v>
      </c>
      <c r="KI18" s="49"/>
      <c r="KJ18" s="49"/>
      <c r="KK18" s="49"/>
      <c r="KL18" s="49">
        <v>1</v>
      </c>
      <c r="KM18" s="49"/>
      <c r="KN18" s="49"/>
      <c r="KO18" s="49">
        <v>1</v>
      </c>
      <c r="KP18" s="49"/>
      <c r="KQ18" s="49">
        <v>1</v>
      </c>
      <c r="KR18" s="49"/>
      <c r="KS18" s="49"/>
      <c r="KT18" s="49">
        <v>1</v>
      </c>
      <c r="KU18" s="49"/>
      <c r="KV18" s="49"/>
      <c r="KW18" s="49"/>
      <c r="KX18" s="49"/>
      <c r="KY18" s="49">
        <v>1</v>
      </c>
      <c r="KZ18" s="49">
        <v>1</v>
      </c>
      <c r="LA18" s="49"/>
      <c r="LB18" s="49"/>
      <c r="LC18" s="49">
        <v>1</v>
      </c>
      <c r="LD18" s="49"/>
      <c r="LE18" s="49"/>
      <c r="LF18" s="49">
        <v>1</v>
      </c>
      <c r="LG18" s="49"/>
      <c r="LH18" s="49"/>
      <c r="LI18" s="49">
        <v>1</v>
      </c>
      <c r="LJ18" s="49"/>
      <c r="LK18" s="49"/>
      <c r="LL18" s="49">
        <v>1</v>
      </c>
      <c r="LM18" s="49"/>
      <c r="LN18" s="49"/>
      <c r="LO18" s="49">
        <v>1</v>
      </c>
      <c r="LP18" s="49"/>
      <c r="LQ18" s="49"/>
      <c r="LR18" s="49">
        <v>1</v>
      </c>
      <c r="LS18" s="49"/>
      <c r="LT18" s="49"/>
      <c r="LU18" s="49">
        <v>1</v>
      </c>
      <c r="LV18" s="49"/>
      <c r="LW18" s="49"/>
      <c r="LX18" s="49">
        <v>1</v>
      </c>
      <c r="LY18" s="49"/>
      <c r="LZ18" s="49"/>
      <c r="MA18" s="49">
        <v>1</v>
      </c>
      <c r="MB18" s="49"/>
      <c r="MC18" s="49"/>
      <c r="MD18" s="49">
        <v>1</v>
      </c>
      <c r="ME18" s="49"/>
      <c r="MF18" s="49"/>
      <c r="MG18" s="49"/>
      <c r="MH18" s="49">
        <v>1</v>
      </c>
      <c r="MI18" s="49"/>
      <c r="MJ18" s="49"/>
      <c r="MK18" s="49">
        <v>1</v>
      </c>
      <c r="ML18" s="49"/>
      <c r="MM18" s="49">
        <v>1</v>
      </c>
      <c r="MN18" s="49"/>
      <c r="MO18" s="49"/>
      <c r="MP18" s="49">
        <v>1</v>
      </c>
      <c r="MQ18" s="49"/>
      <c r="MR18" s="49"/>
      <c r="MS18" s="49">
        <v>1</v>
      </c>
      <c r="MT18" s="49"/>
      <c r="MU18" s="49"/>
      <c r="MV18" s="49">
        <v>1</v>
      </c>
      <c r="MW18" s="49"/>
      <c r="MX18" s="49"/>
      <c r="MY18" s="49"/>
      <c r="MZ18" s="49">
        <v>1</v>
      </c>
      <c r="NA18" s="49"/>
      <c r="NB18" s="49"/>
      <c r="NC18" s="49">
        <v>1</v>
      </c>
      <c r="ND18" s="49"/>
      <c r="NE18" s="49">
        <v>1</v>
      </c>
      <c r="NF18" s="49"/>
      <c r="NG18" s="49"/>
      <c r="NH18" s="49"/>
      <c r="NI18" s="49">
        <v>1</v>
      </c>
      <c r="NJ18" s="49"/>
      <c r="NK18" s="49">
        <v>1</v>
      </c>
      <c r="NL18" s="49"/>
      <c r="NM18" s="49"/>
      <c r="NN18" s="49"/>
      <c r="NO18" s="49"/>
      <c r="NP18" s="49"/>
      <c r="NQ18" s="49">
        <v>1</v>
      </c>
      <c r="NR18" s="49"/>
      <c r="NS18" s="49"/>
      <c r="NT18" s="49"/>
      <c r="NU18" s="49">
        <v>1</v>
      </c>
      <c r="NV18" s="49"/>
      <c r="NW18" s="49">
        <v>1</v>
      </c>
      <c r="NX18" s="49"/>
      <c r="NY18" s="49"/>
      <c r="NZ18" s="49"/>
      <c r="OA18" s="49">
        <v>1</v>
      </c>
      <c r="OB18" s="49"/>
      <c r="OC18" s="49"/>
      <c r="OD18" s="49">
        <v>1</v>
      </c>
      <c r="OE18" s="49"/>
      <c r="OF18" s="49"/>
      <c r="OG18" s="49">
        <v>1</v>
      </c>
      <c r="OH18" s="49"/>
      <c r="OI18" s="49">
        <v>1</v>
      </c>
      <c r="OJ18" s="49"/>
      <c r="OK18" s="49"/>
      <c r="OL18" s="49">
        <v>1</v>
      </c>
      <c r="OM18" s="49"/>
      <c r="ON18" s="49"/>
      <c r="OO18" s="49"/>
      <c r="OP18" s="49">
        <v>1</v>
      </c>
      <c r="OQ18" s="49"/>
      <c r="OR18" s="49"/>
      <c r="OS18" s="49">
        <v>1</v>
      </c>
      <c r="OT18" s="49"/>
      <c r="OU18" s="49"/>
      <c r="OV18" s="49">
        <v>1</v>
      </c>
      <c r="OW18" s="49"/>
      <c r="OX18" s="49">
        <v>1</v>
      </c>
      <c r="OY18" s="49"/>
      <c r="OZ18" s="49"/>
      <c r="PA18" s="49">
        <v>1</v>
      </c>
      <c r="PB18" s="49"/>
      <c r="PC18" s="49"/>
      <c r="PD18" s="49"/>
      <c r="PE18" s="49">
        <v>1</v>
      </c>
      <c r="PF18" s="49"/>
      <c r="PG18" s="49"/>
      <c r="PH18" s="49">
        <v>1</v>
      </c>
      <c r="PI18" s="49"/>
      <c r="PJ18" s="49">
        <v>1</v>
      </c>
      <c r="PK18" s="49"/>
      <c r="PL18" s="49"/>
      <c r="PM18" s="49">
        <v>1</v>
      </c>
      <c r="PN18" s="49"/>
      <c r="PO18" s="49"/>
      <c r="PP18" s="49"/>
      <c r="PQ18" s="49">
        <v>1</v>
      </c>
      <c r="PR18" s="49"/>
      <c r="PS18" s="49">
        <v>1</v>
      </c>
      <c r="PT18" s="49"/>
      <c r="PU18" s="49"/>
      <c r="PV18" s="49">
        <v>1</v>
      </c>
      <c r="PW18" s="49"/>
      <c r="PX18" s="49"/>
      <c r="PY18" s="49">
        <v>1</v>
      </c>
      <c r="PZ18" s="49"/>
      <c r="QA18" s="49"/>
      <c r="QB18" s="49"/>
      <c r="QC18" s="49">
        <v>1</v>
      </c>
      <c r="QD18" s="49"/>
      <c r="QE18" s="49"/>
      <c r="QF18" s="49">
        <v>1</v>
      </c>
      <c r="QG18" s="49"/>
      <c r="QH18" s="49"/>
      <c r="QI18" s="49">
        <v>1</v>
      </c>
      <c r="QJ18" s="49"/>
      <c r="QK18" s="49">
        <v>1</v>
      </c>
      <c r="QL18" s="49"/>
      <c r="QM18" s="49"/>
      <c r="QN18" s="49"/>
      <c r="QO18" s="49">
        <v>1</v>
      </c>
      <c r="QP18" s="50"/>
      <c r="QQ18" s="49">
        <v>1</v>
      </c>
      <c r="QR18" s="49"/>
      <c r="QS18" s="49"/>
      <c r="QT18" s="49">
        <v>1</v>
      </c>
      <c r="QU18" s="49"/>
      <c r="QV18" s="49"/>
      <c r="QW18" s="49">
        <v>1</v>
      </c>
      <c r="QX18" s="49"/>
      <c r="QY18" s="50"/>
      <c r="QZ18" s="49">
        <v>1</v>
      </c>
      <c r="RA18" s="49"/>
      <c r="RB18" s="50"/>
      <c r="RC18" s="49"/>
      <c r="RD18" s="49">
        <v>1</v>
      </c>
      <c r="RE18" s="49"/>
      <c r="RF18" s="49">
        <v>1</v>
      </c>
      <c r="RG18" s="49"/>
      <c r="RH18" s="49"/>
      <c r="RI18" s="49">
        <v>1</v>
      </c>
      <c r="RJ18" s="49"/>
      <c r="RK18" s="49"/>
      <c r="RL18" s="49">
        <v>1</v>
      </c>
      <c r="RM18" s="49"/>
      <c r="RN18" s="49"/>
      <c r="RO18" s="49">
        <v>1</v>
      </c>
      <c r="RP18" s="49"/>
      <c r="RQ18" s="49"/>
      <c r="RR18" s="49"/>
      <c r="RS18" s="49">
        <v>1</v>
      </c>
      <c r="RT18" s="49"/>
      <c r="RU18" s="49">
        <v>1</v>
      </c>
      <c r="RV18" s="49"/>
      <c r="RW18" s="49"/>
      <c r="RX18" s="49">
        <v>1</v>
      </c>
      <c r="RY18" s="49"/>
      <c r="RZ18" s="49"/>
      <c r="SA18" s="49">
        <v>1</v>
      </c>
      <c r="SB18" s="49"/>
      <c r="SC18" s="49"/>
      <c r="SD18" s="49">
        <v>1</v>
      </c>
      <c r="SE18" s="49"/>
      <c r="SF18" s="49"/>
      <c r="SG18" s="49"/>
      <c r="SH18" s="49">
        <v>1</v>
      </c>
      <c r="SI18" s="49"/>
      <c r="SJ18" s="49"/>
      <c r="SK18" s="49">
        <v>1</v>
      </c>
      <c r="SL18" s="49"/>
      <c r="SM18" s="49">
        <v>1</v>
      </c>
      <c r="SN18" s="49"/>
      <c r="SO18" s="49"/>
      <c r="SP18" s="49">
        <v>1</v>
      </c>
      <c r="SQ18" s="49"/>
      <c r="SR18" s="49"/>
      <c r="SS18" s="49">
        <v>1</v>
      </c>
      <c r="ST18" s="49"/>
      <c r="SU18" s="49"/>
      <c r="SV18" s="49">
        <v>1</v>
      </c>
      <c r="SW18" s="49"/>
      <c r="SX18" s="49"/>
      <c r="SY18" s="49">
        <v>1</v>
      </c>
      <c r="SZ18" s="49"/>
      <c r="TA18" s="49"/>
      <c r="TB18" s="49">
        <v>1</v>
      </c>
      <c r="TC18" s="49"/>
      <c r="TD18" s="49"/>
      <c r="TE18" s="49">
        <v>1</v>
      </c>
      <c r="TF18" s="49"/>
      <c r="TG18" s="49"/>
    </row>
    <row r="19" spans="1:527">
      <c r="A19" s="63">
        <v>6</v>
      </c>
      <c r="B19" s="64" t="s">
        <v>1448</v>
      </c>
      <c r="C19" s="48">
        <v>1</v>
      </c>
      <c r="D19" s="48"/>
      <c r="E19" s="48"/>
      <c r="F19" s="64"/>
      <c r="G19" s="64">
        <v>1</v>
      </c>
      <c r="H19" s="64"/>
      <c r="I19" s="64"/>
      <c r="J19" s="64">
        <v>1</v>
      </c>
      <c r="K19" s="64"/>
      <c r="L19" s="64">
        <v>1</v>
      </c>
      <c r="M19" s="64"/>
      <c r="N19" s="64"/>
      <c r="O19" s="64"/>
      <c r="P19" s="64">
        <v>1</v>
      </c>
      <c r="Q19" s="64"/>
      <c r="R19" s="64">
        <v>1</v>
      </c>
      <c r="S19" s="64"/>
      <c r="T19" s="64"/>
      <c r="U19" s="64"/>
      <c r="V19" s="64"/>
      <c r="W19" s="64">
        <v>1</v>
      </c>
      <c r="X19" s="64">
        <v>1</v>
      </c>
      <c r="Y19" s="64"/>
      <c r="Z19" s="64"/>
      <c r="AA19" s="64">
        <v>1</v>
      </c>
      <c r="AB19" s="64"/>
      <c r="AC19" s="64"/>
      <c r="AD19" s="64"/>
      <c r="AE19" s="64">
        <v>1</v>
      </c>
      <c r="AF19" s="64"/>
      <c r="AG19" s="64"/>
      <c r="AH19" s="64">
        <v>1</v>
      </c>
      <c r="AI19" s="64"/>
      <c r="AJ19" s="64">
        <v>1</v>
      </c>
      <c r="AK19" s="64"/>
      <c r="AL19" s="64"/>
      <c r="AM19" s="64"/>
      <c r="AN19" s="64">
        <v>1</v>
      </c>
      <c r="AO19" s="64"/>
      <c r="AP19" s="64"/>
      <c r="AQ19" s="64">
        <v>1</v>
      </c>
      <c r="AR19" s="64"/>
      <c r="AS19" s="64">
        <v>1</v>
      </c>
      <c r="AT19" s="64"/>
      <c r="AU19" s="64"/>
      <c r="AV19" s="64"/>
      <c r="AW19" s="64">
        <v>1</v>
      </c>
      <c r="AX19" s="64"/>
      <c r="AY19" s="64">
        <v>1</v>
      </c>
      <c r="AZ19" s="64"/>
      <c r="BA19" s="64"/>
      <c r="BB19" s="64">
        <v>1</v>
      </c>
      <c r="BC19" s="64"/>
      <c r="BD19" s="64"/>
      <c r="BE19" s="64">
        <v>1</v>
      </c>
      <c r="BF19" s="64"/>
      <c r="BG19" s="64"/>
      <c r="BH19" s="64">
        <v>1</v>
      </c>
      <c r="BI19" s="64"/>
      <c r="BJ19" s="64"/>
      <c r="BK19" s="64"/>
      <c r="BL19" s="64">
        <v>1</v>
      </c>
      <c r="BM19" s="64"/>
      <c r="BN19" s="64"/>
      <c r="BO19" s="64">
        <v>1</v>
      </c>
      <c r="BP19" s="64"/>
      <c r="BQ19" s="111">
        <v>1</v>
      </c>
      <c r="BR19" s="64"/>
      <c r="BS19" s="64"/>
      <c r="BT19" s="64">
        <v>1</v>
      </c>
      <c r="BU19" s="64"/>
      <c r="BV19" s="49"/>
      <c r="BW19" s="49">
        <v>1</v>
      </c>
      <c r="BX19" s="49"/>
      <c r="BY19" s="64"/>
      <c r="BZ19" s="64">
        <v>1</v>
      </c>
      <c r="CA19" s="64"/>
      <c r="CB19" s="64"/>
      <c r="CC19" s="64"/>
      <c r="CD19" s="64">
        <v>1</v>
      </c>
      <c r="CE19" s="64"/>
      <c r="CF19" s="64"/>
      <c r="CG19" s="64">
        <v>1</v>
      </c>
      <c r="CH19" s="64"/>
      <c r="CI19" s="49"/>
      <c r="CJ19" s="49">
        <v>1</v>
      </c>
      <c r="CK19" s="49"/>
      <c r="CL19" s="49"/>
      <c r="CM19" s="49">
        <v>1</v>
      </c>
      <c r="CN19" s="49"/>
      <c r="CO19" s="49">
        <v>1</v>
      </c>
      <c r="CP19" s="49"/>
      <c r="CQ19" s="49"/>
      <c r="CR19" s="49"/>
      <c r="CS19" s="49">
        <v>1</v>
      </c>
      <c r="CT19" s="49"/>
      <c r="CU19" s="49"/>
      <c r="CV19" s="49">
        <v>1</v>
      </c>
      <c r="CW19" s="49"/>
      <c r="CX19" s="49"/>
      <c r="CY19" s="49">
        <v>1</v>
      </c>
      <c r="CZ19" s="49"/>
      <c r="DA19" s="49"/>
      <c r="DB19" s="49">
        <v>1</v>
      </c>
      <c r="DC19" s="49"/>
      <c r="DD19" s="49">
        <v>1</v>
      </c>
      <c r="DE19" s="49"/>
      <c r="DF19" s="49"/>
      <c r="DG19" s="49"/>
      <c r="DH19" s="49">
        <v>1</v>
      </c>
      <c r="DI19" s="49"/>
      <c r="DJ19" s="49"/>
      <c r="DK19" s="49">
        <v>1</v>
      </c>
      <c r="DL19" s="49"/>
      <c r="DM19" s="49">
        <v>1</v>
      </c>
      <c r="DN19" s="49"/>
      <c r="DO19" s="49"/>
      <c r="DP19" s="49">
        <v>1</v>
      </c>
      <c r="DQ19" s="49"/>
      <c r="DR19" s="49"/>
      <c r="DS19" s="49">
        <v>1</v>
      </c>
      <c r="DT19" s="49"/>
      <c r="DU19" s="49"/>
      <c r="DV19" s="49"/>
      <c r="DW19" s="49">
        <v>1</v>
      </c>
      <c r="DX19" s="95"/>
      <c r="DY19" s="49">
        <v>1</v>
      </c>
      <c r="DZ19" s="49"/>
      <c r="EA19" s="49"/>
      <c r="EB19" s="49">
        <v>1</v>
      </c>
      <c r="EC19" s="49"/>
      <c r="ED19" s="49"/>
      <c r="EE19" s="49">
        <v>1</v>
      </c>
      <c r="EF19" s="49"/>
      <c r="EG19" s="49"/>
      <c r="EH19" s="49">
        <v>1</v>
      </c>
      <c r="EI19" s="49"/>
      <c r="EJ19" s="49"/>
      <c r="EK19" s="49"/>
      <c r="EL19" s="49">
        <v>1</v>
      </c>
      <c r="EM19" s="49"/>
      <c r="EN19" s="49"/>
      <c r="EO19" s="49">
        <v>1</v>
      </c>
      <c r="EP19" s="49"/>
      <c r="EQ19" s="49"/>
      <c r="ER19" s="49">
        <v>1</v>
      </c>
      <c r="ES19" s="49"/>
      <c r="ET19" s="49">
        <v>1</v>
      </c>
      <c r="EU19" s="49"/>
      <c r="EV19" s="49"/>
      <c r="EW19" s="49">
        <v>1</v>
      </c>
      <c r="EX19" s="49"/>
      <c r="EY19" s="50"/>
      <c r="EZ19" s="49"/>
      <c r="FA19" s="49">
        <v>1</v>
      </c>
      <c r="FB19" s="49"/>
      <c r="FC19" s="49"/>
      <c r="FD19" s="49">
        <v>1</v>
      </c>
      <c r="FE19" s="49"/>
      <c r="FF19" s="49"/>
      <c r="FG19" s="49">
        <v>1</v>
      </c>
      <c r="FH19" s="49"/>
      <c r="FI19" s="49"/>
      <c r="FJ19" s="49">
        <v>1</v>
      </c>
      <c r="FK19" s="49"/>
      <c r="FL19" s="49">
        <v>1</v>
      </c>
      <c r="FM19" s="49"/>
      <c r="FN19" s="49"/>
      <c r="FO19" s="101"/>
      <c r="FP19" s="49">
        <v>1</v>
      </c>
      <c r="FQ19" s="49"/>
      <c r="FR19" s="49"/>
      <c r="FS19" s="49">
        <v>1</v>
      </c>
      <c r="FT19" s="49"/>
      <c r="FU19" s="49"/>
      <c r="FV19" s="49">
        <v>1</v>
      </c>
      <c r="FW19" s="49"/>
      <c r="FX19" s="49"/>
      <c r="FY19" s="49">
        <v>1</v>
      </c>
      <c r="FZ19" s="49"/>
      <c r="GA19" s="49"/>
      <c r="GB19" s="49">
        <v>1</v>
      </c>
      <c r="GC19" s="49"/>
      <c r="GD19" s="49"/>
      <c r="GE19" s="49">
        <v>1</v>
      </c>
      <c r="GF19" s="49"/>
      <c r="GG19" s="49"/>
      <c r="GH19" s="49">
        <v>1</v>
      </c>
      <c r="GI19" s="49"/>
      <c r="GJ19" s="49"/>
      <c r="GK19" s="49">
        <v>1</v>
      </c>
      <c r="GL19" s="95"/>
      <c r="GM19" s="67"/>
      <c r="GN19" s="49">
        <v>1</v>
      </c>
      <c r="GO19" s="49"/>
      <c r="GP19" s="49">
        <v>1</v>
      </c>
      <c r="GQ19" s="49"/>
      <c r="GR19" s="49"/>
      <c r="GS19" s="49">
        <v>1</v>
      </c>
      <c r="GT19" s="49"/>
      <c r="GU19" s="49"/>
      <c r="GV19" s="49">
        <v>1</v>
      </c>
      <c r="GW19" s="49"/>
      <c r="GX19" s="49"/>
      <c r="GY19" s="49">
        <v>1</v>
      </c>
      <c r="GZ19" s="49"/>
      <c r="HA19" s="49"/>
      <c r="HB19" s="49">
        <v>1</v>
      </c>
      <c r="HC19" s="49"/>
      <c r="HD19" s="49"/>
      <c r="HE19" s="49"/>
      <c r="HF19" s="49">
        <v>1</v>
      </c>
      <c r="HG19" s="49"/>
      <c r="HH19" s="49"/>
      <c r="HI19" s="49">
        <v>1</v>
      </c>
      <c r="HJ19" s="49"/>
      <c r="HK19" s="49"/>
      <c r="HL19" s="49">
        <v>1</v>
      </c>
      <c r="HM19" s="49"/>
      <c r="HN19" s="49"/>
      <c r="HO19" s="49">
        <v>1</v>
      </c>
      <c r="HP19" s="49"/>
      <c r="HQ19" s="49"/>
      <c r="HR19" s="49">
        <v>1</v>
      </c>
      <c r="HS19" s="49"/>
      <c r="HT19" s="49"/>
      <c r="HU19" s="49">
        <v>1</v>
      </c>
      <c r="HV19" s="49"/>
      <c r="HW19" s="49"/>
      <c r="HX19" s="49">
        <v>1</v>
      </c>
      <c r="HY19" s="49"/>
      <c r="HZ19" s="49"/>
      <c r="IA19" s="49"/>
      <c r="IB19" s="49"/>
      <c r="IC19" s="49">
        <v>1</v>
      </c>
      <c r="ID19" s="49"/>
      <c r="IE19" s="49"/>
      <c r="IF19" s="49"/>
      <c r="IG19" s="49">
        <v>1</v>
      </c>
      <c r="IH19" s="49"/>
      <c r="II19" s="49"/>
      <c r="IJ19" s="49">
        <v>1</v>
      </c>
      <c r="IK19" s="49"/>
      <c r="IL19" s="49">
        <v>1</v>
      </c>
      <c r="IM19" s="49"/>
      <c r="IN19" s="49"/>
      <c r="IO19" s="49">
        <v>1</v>
      </c>
      <c r="IP19" s="49"/>
      <c r="IQ19" s="49"/>
      <c r="IR19" s="49"/>
      <c r="IS19" s="49">
        <v>1</v>
      </c>
      <c r="IT19" s="49"/>
      <c r="IU19" s="49"/>
      <c r="IV19" s="49">
        <v>1</v>
      </c>
      <c r="IW19" s="49"/>
      <c r="IX19" s="49"/>
      <c r="IY19" s="49">
        <v>1</v>
      </c>
      <c r="IZ19" s="49"/>
      <c r="JA19" s="49"/>
      <c r="JB19" s="49">
        <v>1</v>
      </c>
      <c r="JC19" s="49"/>
      <c r="JD19" s="49"/>
      <c r="JE19" s="49">
        <v>1</v>
      </c>
      <c r="JF19" s="49"/>
      <c r="JG19" s="49">
        <v>1</v>
      </c>
      <c r="JH19" s="49"/>
      <c r="JI19" s="49"/>
      <c r="JJ19" s="49">
        <v>1</v>
      </c>
      <c r="JK19" s="49"/>
      <c r="JL19" s="49"/>
      <c r="JM19" s="49"/>
      <c r="JN19" s="49">
        <v>1</v>
      </c>
      <c r="JO19" s="49"/>
      <c r="JP19" s="49">
        <v>1</v>
      </c>
      <c r="JQ19" s="49"/>
      <c r="JR19" s="49"/>
      <c r="JS19" s="49">
        <v>1</v>
      </c>
      <c r="JT19" s="49"/>
      <c r="JU19" s="49"/>
      <c r="JV19" s="49"/>
      <c r="JW19" s="49">
        <v>1</v>
      </c>
      <c r="JX19" s="49"/>
      <c r="JY19" s="49"/>
      <c r="JZ19" s="49">
        <v>1</v>
      </c>
      <c r="KA19" s="49"/>
      <c r="KB19" s="49">
        <v>1</v>
      </c>
      <c r="KC19" s="49"/>
      <c r="KD19" s="49"/>
      <c r="KE19" s="49">
        <v>1</v>
      </c>
      <c r="KF19" s="49"/>
      <c r="KG19" s="49"/>
      <c r="KH19" s="49">
        <v>1</v>
      </c>
      <c r="KI19" s="49"/>
      <c r="KJ19" s="49"/>
      <c r="KK19" s="49"/>
      <c r="KL19" s="49">
        <v>1</v>
      </c>
      <c r="KM19" s="49"/>
      <c r="KN19" s="49"/>
      <c r="KO19" s="49">
        <v>1</v>
      </c>
      <c r="KP19" s="49"/>
      <c r="KQ19" s="49">
        <v>1</v>
      </c>
      <c r="KR19" s="49"/>
      <c r="KS19" s="49"/>
      <c r="KT19" s="49">
        <v>1</v>
      </c>
      <c r="KU19" s="49"/>
      <c r="KV19" s="49"/>
      <c r="KW19" s="49"/>
      <c r="KX19" s="49"/>
      <c r="KY19" s="49">
        <v>1</v>
      </c>
      <c r="KZ19" s="49">
        <v>1</v>
      </c>
      <c r="LA19" s="49"/>
      <c r="LB19" s="49"/>
      <c r="LC19" s="49">
        <v>1</v>
      </c>
      <c r="LD19" s="49"/>
      <c r="LE19" s="49"/>
      <c r="LF19" s="49">
        <v>1</v>
      </c>
      <c r="LG19" s="49"/>
      <c r="LH19" s="49"/>
      <c r="LI19" s="49">
        <v>1</v>
      </c>
      <c r="LJ19" s="49"/>
      <c r="LK19" s="49"/>
      <c r="LL19" s="49">
        <v>1</v>
      </c>
      <c r="LM19" s="49"/>
      <c r="LN19" s="49"/>
      <c r="LO19" s="49">
        <v>1</v>
      </c>
      <c r="LP19" s="49"/>
      <c r="LQ19" s="49"/>
      <c r="LR19" s="49">
        <v>1</v>
      </c>
      <c r="LS19" s="49"/>
      <c r="LT19" s="49"/>
      <c r="LU19" s="49">
        <v>1</v>
      </c>
      <c r="LV19" s="49"/>
      <c r="LW19" s="49"/>
      <c r="LX19" s="49">
        <v>1</v>
      </c>
      <c r="LY19" s="49"/>
      <c r="LZ19" s="49"/>
      <c r="MA19" s="49">
        <v>1</v>
      </c>
      <c r="MB19" s="49"/>
      <c r="MC19" s="49"/>
      <c r="MD19" s="49">
        <v>1</v>
      </c>
      <c r="ME19" s="49"/>
      <c r="MF19" s="49"/>
      <c r="MG19" s="49"/>
      <c r="MH19" s="49">
        <v>1</v>
      </c>
      <c r="MI19" s="49"/>
      <c r="MJ19" s="49"/>
      <c r="MK19" s="49">
        <v>1</v>
      </c>
      <c r="ML19" s="49"/>
      <c r="MM19" s="49">
        <v>1</v>
      </c>
      <c r="MN19" s="49"/>
      <c r="MO19" s="49"/>
      <c r="MP19" s="49">
        <v>1</v>
      </c>
      <c r="MQ19" s="49"/>
      <c r="MR19" s="49"/>
      <c r="MS19" s="49">
        <v>1</v>
      </c>
      <c r="MT19" s="49"/>
      <c r="MU19" s="49"/>
      <c r="MV19" s="49">
        <v>1</v>
      </c>
      <c r="MW19" s="49"/>
      <c r="MX19" s="49"/>
      <c r="MY19" s="49">
        <v>1</v>
      </c>
      <c r="MZ19" s="49"/>
      <c r="NA19" s="49"/>
      <c r="NB19" s="49">
        <v>1</v>
      </c>
      <c r="NC19" s="49"/>
      <c r="ND19" s="49"/>
      <c r="NE19" s="49">
        <v>1</v>
      </c>
      <c r="NF19" s="49"/>
      <c r="NG19" s="49"/>
      <c r="NH19" s="49">
        <v>1</v>
      </c>
      <c r="NI19" s="49"/>
      <c r="NJ19" s="49"/>
      <c r="NK19" s="49">
        <v>1</v>
      </c>
      <c r="NL19" s="49"/>
      <c r="NM19" s="49"/>
      <c r="NN19" s="49"/>
      <c r="NO19" s="49"/>
      <c r="NP19" s="49"/>
      <c r="NQ19" s="49">
        <v>1</v>
      </c>
      <c r="NR19" s="49"/>
      <c r="NS19" s="49"/>
      <c r="NT19" s="49">
        <v>1</v>
      </c>
      <c r="NU19" s="49"/>
      <c r="NV19" s="49"/>
      <c r="NW19" s="49">
        <v>1</v>
      </c>
      <c r="NX19" s="49"/>
      <c r="NY19" s="49"/>
      <c r="NZ19" s="49">
        <v>1</v>
      </c>
      <c r="OA19" s="49"/>
      <c r="OB19" s="49"/>
      <c r="OC19" s="49">
        <v>1</v>
      </c>
      <c r="OD19" s="49"/>
      <c r="OE19" s="49"/>
      <c r="OF19" s="49">
        <v>1</v>
      </c>
      <c r="OG19" s="49"/>
      <c r="OH19" s="49"/>
      <c r="OI19" s="49">
        <v>1</v>
      </c>
      <c r="OJ19" s="49"/>
      <c r="OK19" s="49"/>
      <c r="OL19" s="49">
        <v>1</v>
      </c>
      <c r="OM19" s="49"/>
      <c r="ON19" s="49"/>
      <c r="OO19" s="49"/>
      <c r="OP19" s="49">
        <v>1</v>
      </c>
      <c r="OQ19" s="49"/>
      <c r="OR19" s="49"/>
      <c r="OS19" s="49">
        <v>1</v>
      </c>
      <c r="OT19" s="49"/>
      <c r="OU19" s="49"/>
      <c r="OV19" s="49">
        <v>1</v>
      </c>
      <c r="OW19" s="49"/>
      <c r="OX19" s="49">
        <v>1</v>
      </c>
      <c r="OY19" s="49"/>
      <c r="OZ19" s="49"/>
      <c r="PA19" s="49">
        <v>1</v>
      </c>
      <c r="PB19" s="49"/>
      <c r="PC19" s="49"/>
      <c r="PD19" s="49"/>
      <c r="PE19" s="49">
        <v>1</v>
      </c>
      <c r="PF19" s="49"/>
      <c r="PG19" s="49">
        <v>1</v>
      </c>
      <c r="PH19" s="49"/>
      <c r="PI19" s="49"/>
      <c r="PJ19" s="49">
        <v>1</v>
      </c>
      <c r="PK19" s="49"/>
      <c r="PL19" s="49"/>
      <c r="PM19" s="49"/>
      <c r="PN19" s="49">
        <v>1</v>
      </c>
      <c r="PO19" s="49"/>
      <c r="PP19" s="49"/>
      <c r="PQ19" s="49">
        <v>1</v>
      </c>
      <c r="PR19" s="49"/>
      <c r="PS19" s="49">
        <v>1</v>
      </c>
      <c r="PT19" s="49"/>
      <c r="PU19" s="49"/>
      <c r="PV19" s="49">
        <v>1</v>
      </c>
      <c r="PW19" s="49"/>
      <c r="PX19" s="49"/>
      <c r="PY19" s="49">
        <v>1</v>
      </c>
      <c r="PZ19" s="49"/>
      <c r="QA19" s="49"/>
      <c r="QB19" s="49"/>
      <c r="QC19" s="49">
        <v>1</v>
      </c>
      <c r="QD19" s="49"/>
      <c r="QE19" s="49"/>
      <c r="QF19" s="49">
        <v>1</v>
      </c>
      <c r="QG19" s="49"/>
      <c r="QH19" s="49"/>
      <c r="QI19" s="49">
        <v>1</v>
      </c>
      <c r="QJ19" s="49"/>
      <c r="QK19" s="49"/>
      <c r="QL19" s="49">
        <v>1</v>
      </c>
      <c r="QM19" s="49"/>
      <c r="QN19" s="49"/>
      <c r="QO19" s="49">
        <v>1</v>
      </c>
      <c r="QP19" s="50"/>
      <c r="QQ19" s="49"/>
      <c r="QR19" s="49">
        <v>1</v>
      </c>
      <c r="QS19" s="49"/>
      <c r="QT19" s="49">
        <v>1</v>
      </c>
      <c r="QU19" s="49"/>
      <c r="QV19" s="49"/>
      <c r="QW19" s="49">
        <v>1</v>
      </c>
      <c r="QX19" s="49"/>
      <c r="QY19" s="50"/>
      <c r="QZ19" s="49">
        <v>1</v>
      </c>
      <c r="RA19" s="49"/>
      <c r="RB19" s="50"/>
      <c r="RC19" s="49"/>
      <c r="RD19" s="49">
        <v>1</v>
      </c>
      <c r="RE19" s="49"/>
      <c r="RF19" s="49">
        <v>1</v>
      </c>
      <c r="RG19" s="49"/>
      <c r="RH19" s="49"/>
      <c r="RI19" s="49">
        <v>1</v>
      </c>
      <c r="RJ19" s="49"/>
      <c r="RK19" s="49"/>
      <c r="RL19" s="49">
        <v>1</v>
      </c>
      <c r="RM19" s="49"/>
      <c r="RN19" s="49"/>
      <c r="RO19" s="49">
        <v>1</v>
      </c>
      <c r="RP19" s="49"/>
      <c r="RQ19" s="49"/>
      <c r="RR19" s="49"/>
      <c r="RS19" s="49">
        <v>1</v>
      </c>
      <c r="RT19" s="49"/>
      <c r="RU19" s="49">
        <v>1</v>
      </c>
      <c r="RV19" s="49"/>
      <c r="RW19" s="49"/>
      <c r="RX19" s="49">
        <v>1</v>
      </c>
      <c r="RY19" s="49"/>
      <c r="RZ19" s="49"/>
      <c r="SA19" s="49">
        <v>1</v>
      </c>
      <c r="SB19" s="49"/>
      <c r="SC19" s="49"/>
      <c r="SD19" s="49">
        <v>1</v>
      </c>
      <c r="SE19" s="49"/>
      <c r="SF19" s="49"/>
      <c r="SG19" s="49">
        <v>1</v>
      </c>
      <c r="SH19" s="49"/>
      <c r="SI19" s="49"/>
      <c r="SJ19" s="49"/>
      <c r="SK19" s="49">
        <v>1</v>
      </c>
      <c r="SL19" s="49"/>
      <c r="SM19" s="49">
        <v>1</v>
      </c>
      <c r="SN19" s="49"/>
      <c r="SO19" s="49"/>
      <c r="SP19" s="49">
        <v>1</v>
      </c>
      <c r="SQ19" s="49"/>
      <c r="SR19" s="49"/>
      <c r="SS19" s="49">
        <v>1</v>
      </c>
      <c r="ST19" s="49"/>
      <c r="SU19" s="49"/>
      <c r="SV19" s="49">
        <v>1</v>
      </c>
      <c r="SW19" s="49"/>
      <c r="SX19" s="49"/>
      <c r="SY19" s="49">
        <v>1</v>
      </c>
      <c r="SZ19" s="49"/>
      <c r="TA19" s="49"/>
      <c r="TB19" s="49">
        <v>1</v>
      </c>
      <c r="TC19" s="49"/>
      <c r="TD19" s="49"/>
      <c r="TE19" s="49">
        <v>1</v>
      </c>
      <c r="TF19" s="49"/>
      <c r="TG19" s="49"/>
    </row>
    <row r="20" spans="1:527">
      <c r="A20" s="63">
        <v>7</v>
      </c>
      <c r="B20" s="64" t="s">
        <v>1449</v>
      </c>
      <c r="C20" s="48"/>
      <c r="D20" s="48">
        <v>1</v>
      </c>
      <c r="E20" s="48"/>
      <c r="F20" s="64"/>
      <c r="G20" s="64">
        <v>1</v>
      </c>
      <c r="H20" s="64"/>
      <c r="I20" s="64"/>
      <c r="J20" s="64">
        <v>1</v>
      </c>
      <c r="K20" s="64"/>
      <c r="L20" s="64">
        <v>1</v>
      </c>
      <c r="M20" s="64"/>
      <c r="N20" s="64"/>
      <c r="O20" s="64">
        <v>1</v>
      </c>
      <c r="P20" s="64"/>
      <c r="Q20" s="64"/>
      <c r="R20" s="64">
        <v>1</v>
      </c>
      <c r="S20" s="64"/>
      <c r="T20" s="64"/>
      <c r="U20" s="64">
        <v>1</v>
      </c>
      <c r="V20" s="64"/>
      <c r="W20" s="64"/>
      <c r="X20" s="64">
        <v>1</v>
      </c>
      <c r="Y20" s="64"/>
      <c r="Z20" s="64"/>
      <c r="AA20" s="64">
        <v>1</v>
      </c>
      <c r="AB20" s="64"/>
      <c r="AC20" s="64"/>
      <c r="AD20" s="64"/>
      <c r="AE20" s="64">
        <v>1</v>
      </c>
      <c r="AF20" s="64"/>
      <c r="AG20" s="64"/>
      <c r="AH20" s="64">
        <v>1</v>
      </c>
      <c r="AI20" s="64"/>
      <c r="AJ20" s="64">
        <v>1</v>
      </c>
      <c r="AK20" s="64"/>
      <c r="AL20" s="64"/>
      <c r="AM20" s="64">
        <v>1</v>
      </c>
      <c r="AN20" s="64"/>
      <c r="AO20" s="64"/>
      <c r="AP20" s="64"/>
      <c r="AQ20" s="64">
        <v>1</v>
      </c>
      <c r="AR20" s="64"/>
      <c r="AS20" s="64">
        <v>1</v>
      </c>
      <c r="AT20" s="64"/>
      <c r="AU20" s="64"/>
      <c r="AV20" s="64"/>
      <c r="AW20" s="64">
        <v>1</v>
      </c>
      <c r="AX20" s="64"/>
      <c r="AY20" s="64">
        <v>1</v>
      </c>
      <c r="AZ20" s="64"/>
      <c r="BA20" s="64"/>
      <c r="BB20" s="64">
        <v>1</v>
      </c>
      <c r="BC20" s="64"/>
      <c r="BD20" s="64"/>
      <c r="BE20" s="64">
        <v>1</v>
      </c>
      <c r="BF20" s="64"/>
      <c r="BG20" s="64"/>
      <c r="BH20" s="64">
        <v>1</v>
      </c>
      <c r="BI20" s="64"/>
      <c r="BJ20" s="64"/>
      <c r="BK20" s="64">
        <v>1</v>
      </c>
      <c r="BL20" s="64"/>
      <c r="BM20" s="64"/>
      <c r="BN20" s="64">
        <v>1</v>
      </c>
      <c r="BO20" s="64"/>
      <c r="BP20" s="64"/>
      <c r="BQ20" s="111">
        <v>1</v>
      </c>
      <c r="BR20" s="64"/>
      <c r="BS20" s="64"/>
      <c r="BT20" s="64">
        <v>1</v>
      </c>
      <c r="BU20" s="64"/>
      <c r="BV20" s="49"/>
      <c r="BW20" s="49">
        <v>1</v>
      </c>
      <c r="BX20" s="49"/>
      <c r="BY20" s="64"/>
      <c r="BZ20" s="64">
        <v>1</v>
      </c>
      <c r="CA20" s="64"/>
      <c r="CB20" s="64"/>
      <c r="CC20" s="64"/>
      <c r="CD20" s="64">
        <v>1</v>
      </c>
      <c r="CE20" s="64"/>
      <c r="CF20" s="64"/>
      <c r="CG20" s="64">
        <v>1</v>
      </c>
      <c r="CH20" s="64"/>
      <c r="CI20" s="49"/>
      <c r="CJ20" s="49">
        <v>1</v>
      </c>
      <c r="CK20" s="49"/>
      <c r="CL20" s="49">
        <v>1</v>
      </c>
      <c r="CM20" s="49"/>
      <c r="CN20" s="49"/>
      <c r="CO20" s="49">
        <v>1</v>
      </c>
      <c r="CP20" s="49"/>
      <c r="CQ20" s="49"/>
      <c r="CR20" s="49"/>
      <c r="CS20" s="49">
        <v>1</v>
      </c>
      <c r="CT20" s="49"/>
      <c r="CU20" s="49">
        <v>1</v>
      </c>
      <c r="CV20" s="49"/>
      <c r="CW20" s="49"/>
      <c r="CX20" s="49">
        <v>1</v>
      </c>
      <c r="CY20" s="49"/>
      <c r="CZ20" s="49"/>
      <c r="DA20" s="49">
        <v>1</v>
      </c>
      <c r="DB20" s="49"/>
      <c r="DC20" s="49"/>
      <c r="DD20" s="49">
        <v>1</v>
      </c>
      <c r="DE20" s="49"/>
      <c r="DF20" s="49"/>
      <c r="DG20" s="49">
        <v>1</v>
      </c>
      <c r="DH20" s="49"/>
      <c r="DI20" s="49"/>
      <c r="DJ20" s="49">
        <v>1</v>
      </c>
      <c r="DK20" s="49"/>
      <c r="DL20" s="49"/>
      <c r="DM20" s="49">
        <v>1</v>
      </c>
      <c r="DN20" s="49"/>
      <c r="DO20" s="49"/>
      <c r="DP20" s="49">
        <v>1</v>
      </c>
      <c r="DQ20" s="49"/>
      <c r="DR20" s="49"/>
      <c r="DS20" s="49">
        <v>1</v>
      </c>
      <c r="DT20" s="49"/>
      <c r="DU20" s="49"/>
      <c r="DV20" s="49">
        <v>1</v>
      </c>
      <c r="DW20" s="49"/>
      <c r="DX20" s="95"/>
      <c r="DY20" s="49">
        <v>1</v>
      </c>
      <c r="DZ20" s="49"/>
      <c r="EA20" s="49"/>
      <c r="EB20" s="49">
        <v>1</v>
      </c>
      <c r="EC20" s="49"/>
      <c r="ED20" s="49"/>
      <c r="EE20" s="49">
        <v>1</v>
      </c>
      <c r="EF20" s="49"/>
      <c r="EG20" s="49"/>
      <c r="EH20" s="49">
        <v>1</v>
      </c>
      <c r="EI20" s="49"/>
      <c r="EJ20" s="49"/>
      <c r="EK20" s="49"/>
      <c r="EL20" s="49">
        <v>1</v>
      </c>
      <c r="EM20" s="49"/>
      <c r="EN20" s="49"/>
      <c r="EO20" s="49">
        <v>1</v>
      </c>
      <c r="EP20" s="49"/>
      <c r="EQ20" s="49">
        <v>1</v>
      </c>
      <c r="ER20" s="49"/>
      <c r="ES20" s="49"/>
      <c r="ET20" s="49">
        <v>1</v>
      </c>
      <c r="EU20" s="49"/>
      <c r="EV20" s="49"/>
      <c r="EW20" s="49">
        <v>1</v>
      </c>
      <c r="EX20" s="49"/>
      <c r="EY20" s="50"/>
      <c r="EZ20" s="49">
        <v>1</v>
      </c>
      <c r="FA20" s="49"/>
      <c r="FB20" s="49"/>
      <c r="FC20" s="49">
        <v>1</v>
      </c>
      <c r="FD20" s="49"/>
      <c r="FE20" s="49"/>
      <c r="FF20" s="49"/>
      <c r="FG20" s="49">
        <v>1</v>
      </c>
      <c r="FH20" s="49"/>
      <c r="FI20" s="49">
        <v>1</v>
      </c>
      <c r="FJ20" s="49"/>
      <c r="FK20" s="49"/>
      <c r="FL20" s="49">
        <v>1</v>
      </c>
      <c r="FM20" s="49"/>
      <c r="FN20" s="49"/>
      <c r="FO20" s="101"/>
      <c r="FP20" s="49">
        <v>1</v>
      </c>
      <c r="FQ20" s="49"/>
      <c r="FR20" s="49"/>
      <c r="FS20" s="49">
        <v>1</v>
      </c>
      <c r="FT20" s="49"/>
      <c r="FU20" s="49"/>
      <c r="FV20" s="49">
        <v>1</v>
      </c>
      <c r="FW20" s="49"/>
      <c r="FX20" s="49"/>
      <c r="FY20" s="49">
        <v>1</v>
      </c>
      <c r="FZ20" s="49"/>
      <c r="GA20" s="49"/>
      <c r="GB20" s="49">
        <v>1</v>
      </c>
      <c r="GC20" s="49"/>
      <c r="GD20" s="49"/>
      <c r="GE20" s="49">
        <v>1</v>
      </c>
      <c r="GF20" s="49"/>
      <c r="GG20" s="49"/>
      <c r="GH20" s="49">
        <v>1</v>
      </c>
      <c r="GI20" s="49"/>
      <c r="GJ20" s="49"/>
      <c r="GK20" s="49">
        <v>1</v>
      </c>
      <c r="GL20" s="95"/>
      <c r="GM20" s="67">
        <v>1</v>
      </c>
      <c r="GN20" s="49"/>
      <c r="GO20" s="49"/>
      <c r="GP20" s="49">
        <v>1</v>
      </c>
      <c r="GQ20" s="49"/>
      <c r="GR20" s="49"/>
      <c r="GS20" s="49">
        <v>1</v>
      </c>
      <c r="GT20" s="49"/>
      <c r="GU20" s="49"/>
      <c r="GV20" s="49">
        <v>1</v>
      </c>
      <c r="GW20" s="49"/>
      <c r="GX20" s="49"/>
      <c r="GY20" s="49">
        <v>1</v>
      </c>
      <c r="GZ20" s="49"/>
      <c r="HA20" s="49"/>
      <c r="HB20" s="49">
        <v>1</v>
      </c>
      <c r="HC20" s="49"/>
      <c r="HD20" s="49"/>
      <c r="HE20" s="49">
        <v>1</v>
      </c>
      <c r="HF20" s="49"/>
      <c r="HG20" s="49"/>
      <c r="HH20" s="49">
        <v>1</v>
      </c>
      <c r="HI20" s="49"/>
      <c r="HJ20" s="49"/>
      <c r="HK20" s="49">
        <v>1</v>
      </c>
      <c r="HL20" s="49"/>
      <c r="HM20" s="49"/>
      <c r="HN20" s="49">
        <v>1</v>
      </c>
      <c r="HO20" s="49"/>
      <c r="HP20" s="49"/>
      <c r="HQ20" s="49"/>
      <c r="HR20" s="49">
        <v>1</v>
      </c>
      <c r="HS20" s="49"/>
      <c r="HT20" s="49"/>
      <c r="HU20" s="49">
        <v>1</v>
      </c>
      <c r="HV20" s="49"/>
      <c r="HW20" s="49">
        <v>1</v>
      </c>
      <c r="HX20" s="49"/>
      <c r="HY20" s="49"/>
      <c r="HZ20" s="49"/>
      <c r="IA20" s="49"/>
      <c r="IB20" s="49"/>
      <c r="IC20" s="49">
        <v>1</v>
      </c>
      <c r="ID20" s="49"/>
      <c r="IE20" s="49"/>
      <c r="IF20" s="49"/>
      <c r="IG20" s="49">
        <v>1</v>
      </c>
      <c r="IH20" s="49"/>
      <c r="II20" s="49"/>
      <c r="IJ20" s="49">
        <v>1</v>
      </c>
      <c r="IK20" s="49"/>
      <c r="IL20" s="49">
        <v>1</v>
      </c>
      <c r="IM20" s="49"/>
      <c r="IN20" s="49"/>
      <c r="IO20" s="49"/>
      <c r="IP20" s="49">
        <v>1</v>
      </c>
      <c r="IQ20" s="49"/>
      <c r="IR20" s="49"/>
      <c r="IS20" s="49">
        <v>1</v>
      </c>
      <c r="IT20" s="49"/>
      <c r="IU20" s="49"/>
      <c r="IV20" s="49">
        <v>1</v>
      </c>
      <c r="IW20" s="49"/>
      <c r="IX20" s="49"/>
      <c r="IY20" s="49">
        <v>1</v>
      </c>
      <c r="IZ20" s="49"/>
      <c r="JA20" s="49"/>
      <c r="JB20" s="49">
        <v>1</v>
      </c>
      <c r="JC20" s="49"/>
      <c r="JD20" s="49"/>
      <c r="JE20" s="49">
        <v>1</v>
      </c>
      <c r="JF20" s="49"/>
      <c r="JG20" s="49">
        <v>1</v>
      </c>
      <c r="JH20" s="49"/>
      <c r="JI20" s="49"/>
      <c r="JJ20" s="49">
        <v>1</v>
      </c>
      <c r="JK20" s="49"/>
      <c r="JL20" s="49"/>
      <c r="JM20" s="49"/>
      <c r="JN20" s="49">
        <v>1</v>
      </c>
      <c r="JO20" s="49"/>
      <c r="JP20" s="49">
        <v>1</v>
      </c>
      <c r="JQ20" s="49"/>
      <c r="JR20" s="49"/>
      <c r="JS20" s="49">
        <v>1</v>
      </c>
      <c r="JT20" s="49"/>
      <c r="JU20" s="49"/>
      <c r="JV20" s="49"/>
      <c r="JW20" s="49">
        <v>1</v>
      </c>
      <c r="JX20" s="49"/>
      <c r="JY20" s="49"/>
      <c r="JZ20" s="49">
        <v>1</v>
      </c>
      <c r="KA20" s="49"/>
      <c r="KB20" s="49">
        <v>1</v>
      </c>
      <c r="KC20" s="49"/>
      <c r="KD20" s="49"/>
      <c r="KE20" s="49">
        <v>1</v>
      </c>
      <c r="KF20" s="49"/>
      <c r="KG20" s="49"/>
      <c r="KH20" s="49">
        <v>1</v>
      </c>
      <c r="KI20" s="49"/>
      <c r="KJ20" s="49"/>
      <c r="KK20" s="49"/>
      <c r="KL20" s="49">
        <v>1</v>
      </c>
      <c r="KM20" s="49"/>
      <c r="KN20" s="49"/>
      <c r="KO20" s="49">
        <v>1</v>
      </c>
      <c r="KP20" s="49"/>
      <c r="KQ20" s="49">
        <v>1</v>
      </c>
      <c r="KR20" s="49"/>
      <c r="KS20" s="49"/>
      <c r="KT20" s="49">
        <v>1</v>
      </c>
      <c r="KU20" s="49"/>
      <c r="KV20" s="49"/>
      <c r="KW20" s="49"/>
      <c r="KX20" s="49"/>
      <c r="KY20" s="49">
        <v>1</v>
      </c>
      <c r="KZ20" s="49">
        <v>1</v>
      </c>
      <c r="LA20" s="49"/>
      <c r="LB20" s="49"/>
      <c r="LC20" s="49">
        <v>1</v>
      </c>
      <c r="LD20" s="49"/>
      <c r="LE20" s="49"/>
      <c r="LF20" s="49">
        <v>1</v>
      </c>
      <c r="LG20" s="49"/>
      <c r="LH20" s="49"/>
      <c r="LI20" s="49">
        <v>1</v>
      </c>
      <c r="LJ20" s="49"/>
      <c r="LK20" s="49"/>
      <c r="LL20" s="49">
        <v>1</v>
      </c>
      <c r="LM20" s="49"/>
      <c r="LN20" s="49"/>
      <c r="LO20" s="49">
        <v>1</v>
      </c>
      <c r="LP20" s="49"/>
      <c r="LQ20" s="49"/>
      <c r="LR20" s="49">
        <v>1</v>
      </c>
      <c r="LS20" s="49"/>
      <c r="LT20" s="49"/>
      <c r="LU20" s="49">
        <v>1</v>
      </c>
      <c r="LV20" s="49"/>
      <c r="LW20" s="49"/>
      <c r="LX20" s="49">
        <v>1</v>
      </c>
      <c r="LY20" s="49"/>
      <c r="LZ20" s="49"/>
      <c r="MA20" s="49">
        <v>1</v>
      </c>
      <c r="MB20" s="49"/>
      <c r="MC20" s="49"/>
      <c r="MD20" s="49">
        <v>1</v>
      </c>
      <c r="ME20" s="49"/>
      <c r="MF20" s="49"/>
      <c r="MG20" s="49"/>
      <c r="MH20" s="49">
        <v>1</v>
      </c>
      <c r="MI20" s="49"/>
      <c r="MJ20" s="49"/>
      <c r="MK20" s="49">
        <v>1</v>
      </c>
      <c r="ML20" s="49"/>
      <c r="MM20" s="49">
        <v>1</v>
      </c>
      <c r="MN20" s="49"/>
      <c r="MO20" s="49"/>
      <c r="MP20" s="49">
        <v>1</v>
      </c>
      <c r="MQ20" s="49"/>
      <c r="MR20" s="49"/>
      <c r="MS20" s="49">
        <v>1</v>
      </c>
      <c r="MT20" s="49"/>
      <c r="MU20" s="49"/>
      <c r="MV20" s="49">
        <v>1</v>
      </c>
      <c r="MW20" s="49"/>
      <c r="MX20" s="49"/>
      <c r="MY20" s="49">
        <v>1</v>
      </c>
      <c r="MZ20" s="49"/>
      <c r="NA20" s="49"/>
      <c r="NB20" s="49">
        <v>1</v>
      </c>
      <c r="NC20" s="49"/>
      <c r="ND20" s="49"/>
      <c r="NE20" s="49">
        <v>1</v>
      </c>
      <c r="NF20" s="49"/>
      <c r="NG20" s="49"/>
      <c r="NH20" s="49">
        <v>1</v>
      </c>
      <c r="NI20" s="49"/>
      <c r="NJ20" s="49"/>
      <c r="NK20" s="49">
        <v>1</v>
      </c>
      <c r="NL20" s="49"/>
      <c r="NM20" s="49"/>
      <c r="NN20" s="49"/>
      <c r="NO20" s="49"/>
      <c r="NP20" s="49"/>
      <c r="NQ20" s="49">
        <v>1</v>
      </c>
      <c r="NR20" s="49"/>
      <c r="NS20" s="49"/>
      <c r="NT20" s="49">
        <v>1</v>
      </c>
      <c r="NU20" s="49"/>
      <c r="NV20" s="49"/>
      <c r="NW20" s="49">
        <v>1</v>
      </c>
      <c r="NX20" s="49"/>
      <c r="NY20" s="49"/>
      <c r="NZ20" s="49">
        <v>1</v>
      </c>
      <c r="OA20" s="49"/>
      <c r="OB20" s="49"/>
      <c r="OC20" s="49">
        <v>1</v>
      </c>
      <c r="OD20" s="49"/>
      <c r="OE20" s="49"/>
      <c r="OF20" s="49">
        <v>1</v>
      </c>
      <c r="OG20" s="49"/>
      <c r="OH20" s="49"/>
      <c r="OI20" s="49">
        <v>1</v>
      </c>
      <c r="OJ20" s="49"/>
      <c r="OK20" s="49"/>
      <c r="OL20" s="49">
        <v>1</v>
      </c>
      <c r="OM20" s="49"/>
      <c r="ON20" s="49"/>
      <c r="OO20" s="49"/>
      <c r="OP20" s="49">
        <v>1</v>
      </c>
      <c r="OQ20" s="49"/>
      <c r="OR20" s="49">
        <v>1</v>
      </c>
      <c r="OS20" s="49"/>
      <c r="OT20" s="49"/>
      <c r="OU20" s="49"/>
      <c r="OV20" s="49">
        <v>1</v>
      </c>
      <c r="OW20" s="49"/>
      <c r="OX20" s="49">
        <v>1</v>
      </c>
      <c r="OY20" s="49"/>
      <c r="OZ20" s="49"/>
      <c r="PA20" s="49"/>
      <c r="PB20" s="49"/>
      <c r="PC20" s="49"/>
      <c r="PD20" s="49"/>
      <c r="PE20" s="49">
        <v>1</v>
      </c>
      <c r="PF20" s="49"/>
      <c r="PG20" s="49">
        <v>1</v>
      </c>
      <c r="PH20" s="49"/>
      <c r="PI20" s="49"/>
      <c r="PJ20" s="49">
        <v>1</v>
      </c>
      <c r="PK20" s="49"/>
      <c r="PL20" s="49"/>
      <c r="PM20" s="49"/>
      <c r="PN20" s="49">
        <v>1</v>
      </c>
      <c r="PO20" s="49"/>
      <c r="PP20" s="49"/>
      <c r="PQ20" s="49">
        <v>1</v>
      </c>
      <c r="PR20" s="49"/>
      <c r="PS20" s="49"/>
      <c r="PT20" s="49">
        <v>1</v>
      </c>
      <c r="PU20" s="49"/>
      <c r="PV20" s="49">
        <v>1</v>
      </c>
      <c r="PW20" s="49"/>
      <c r="PX20" s="49"/>
      <c r="PY20" s="49">
        <v>1</v>
      </c>
      <c r="PZ20" s="49"/>
      <c r="QA20" s="49"/>
      <c r="QB20" s="49"/>
      <c r="QC20" s="49">
        <v>1</v>
      </c>
      <c r="QD20" s="49"/>
      <c r="QE20" s="49"/>
      <c r="QF20" s="49">
        <v>1</v>
      </c>
      <c r="QG20" s="49"/>
      <c r="QH20" s="49">
        <v>1</v>
      </c>
      <c r="QI20" s="49"/>
      <c r="QJ20" s="49"/>
      <c r="QK20" s="49"/>
      <c r="QL20" s="49">
        <v>1</v>
      </c>
      <c r="QM20" s="49"/>
      <c r="QN20" s="49"/>
      <c r="QO20" s="49">
        <v>1</v>
      </c>
      <c r="QP20" s="50"/>
      <c r="QQ20" s="49">
        <v>1</v>
      </c>
      <c r="QR20" s="49"/>
      <c r="QS20" s="49"/>
      <c r="QT20" s="49">
        <v>1</v>
      </c>
      <c r="QU20" s="49"/>
      <c r="QV20" s="49"/>
      <c r="QW20" s="49">
        <v>1</v>
      </c>
      <c r="QX20" s="49"/>
      <c r="QY20" s="50"/>
      <c r="QZ20" s="49">
        <v>1</v>
      </c>
      <c r="RA20" s="49"/>
      <c r="RB20" s="50"/>
      <c r="RC20" s="49">
        <v>1</v>
      </c>
      <c r="RD20" s="49"/>
      <c r="RE20" s="49"/>
      <c r="RF20" s="49">
        <v>1</v>
      </c>
      <c r="RG20" s="49"/>
      <c r="RH20" s="49"/>
      <c r="RI20" s="49">
        <v>1</v>
      </c>
      <c r="RJ20" s="49"/>
      <c r="RK20" s="49"/>
      <c r="RL20" s="49">
        <v>1</v>
      </c>
      <c r="RM20" s="49"/>
      <c r="RN20" s="49"/>
      <c r="RO20" s="49">
        <v>1</v>
      </c>
      <c r="RP20" s="49"/>
      <c r="RQ20" s="49"/>
      <c r="RR20" s="49"/>
      <c r="RS20" s="49">
        <v>1</v>
      </c>
      <c r="RT20" s="49"/>
      <c r="RU20" s="49">
        <v>1</v>
      </c>
      <c r="RV20" s="49"/>
      <c r="RW20" s="49"/>
      <c r="RX20" s="49">
        <v>1</v>
      </c>
      <c r="RY20" s="49"/>
      <c r="RZ20" s="49"/>
      <c r="SA20" s="49">
        <v>1</v>
      </c>
      <c r="SB20" s="49"/>
      <c r="SC20" s="49"/>
      <c r="SD20" s="49">
        <v>1</v>
      </c>
      <c r="SE20" s="49"/>
      <c r="SF20" s="49"/>
      <c r="SG20" s="49">
        <v>1</v>
      </c>
      <c r="SH20" s="49"/>
      <c r="SI20" s="49"/>
      <c r="SJ20" s="49"/>
      <c r="SK20" s="49">
        <v>1</v>
      </c>
      <c r="SL20" s="49"/>
      <c r="SM20" s="49">
        <v>1</v>
      </c>
      <c r="SN20" s="49"/>
      <c r="SO20" s="49"/>
      <c r="SP20" s="49">
        <v>1</v>
      </c>
      <c r="SQ20" s="49"/>
      <c r="SR20" s="49"/>
      <c r="SS20" s="49">
        <v>1</v>
      </c>
      <c r="ST20" s="49"/>
      <c r="SU20" s="49"/>
      <c r="SV20" s="49">
        <v>1</v>
      </c>
      <c r="SW20" s="49"/>
      <c r="SX20" s="49"/>
      <c r="SY20" s="49">
        <v>1</v>
      </c>
      <c r="SZ20" s="49"/>
      <c r="TA20" s="49"/>
      <c r="TB20" s="49">
        <v>1</v>
      </c>
      <c r="TC20" s="49"/>
      <c r="TD20" s="49"/>
      <c r="TE20" s="49">
        <v>1</v>
      </c>
      <c r="TF20" s="49"/>
      <c r="TG20" s="49"/>
    </row>
    <row r="21" spans="1:527">
      <c r="A21" s="167" t="s">
        <v>49</v>
      </c>
      <c r="B21" s="168"/>
      <c r="C21" s="69">
        <f>SUM(C14:C20)</f>
        <v>3</v>
      </c>
      <c r="D21" s="69">
        <f t="shared" ref="D21:BF21" si="0">SUM(D14:D20)</f>
        <v>4</v>
      </c>
      <c r="E21" s="69">
        <f t="shared" si="0"/>
        <v>0</v>
      </c>
      <c r="F21" s="69">
        <f t="shared" si="0"/>
        <v>2</v>
      </c>
      <c r="G21" s="69">
        <f t="shared" si="0"/>
        <v>5</v>
      </c>
      <c r="H21" s="69">
        <f t="shared" si="0"/>
        <v>0</v>
      </c>
      <c r="I21" s="69">
        <f t="shared" si="0"/>
        <v>0</v>
      </c>
      <c r="J21" s="69">
        <f t="shared" si="0"/>
        <v>7</v>
      </c>
      <c r="K21" s="69">
        <f t="shared" si="0"/>
        <v>0</v>
      </c>
      <c r="L21" s="69">
        <f t="shared" si="0"/>
        <v>5</v>
      </c>
      <c r="M21" s="69">
        <f t="shared" si="0"/>
        <v>2</v>
      </c>
      <c r="N21" s="69">
        <f t="shared" si="0"/>
        <v>0</v>
      </c>
      <c r="O21" s="69">
        <f t="shared" si="0"/>
        <v>4</v>
      </c>
      <c r="P21" s="69">
        <f t="shared" si="0"/>
        <v>1</v>
      </c>
      <c r="Q21" s="69">
        <f t="shared" si="0"/>
        <v>2</v>
      </c>
      <c r="R21" s="69">
        <f t="shared" si="0"/>
        <v>7</v>
      </c>
      <c r="S21" s="69">
        <f t="shared" si="0"/>
        <v>0</v>
      </c>
      <c r="T21" s="69">
        <f t="shared" si="0"/>
        <v>0</v>
      </c>
      <c r="U21" s="69">
        <f t="shared" si="0"/>
        <v>4</v>
      </c>
      <c r="V21" s="69">
        <f t="shared" si="0"/>
        <v>0</v>
      </c>
      <c r="W21" s="69">
        <f t="shared" si="0"/>
        <v>3</v>
      </c>
      <c r="X21" s="69">
        <f t="shared" si="0"/>
        <v>7</v>
      </c>
      <c r="Y21" s="69">
        <f t="shared" si="0"/>
        <v>0</v>
      </c>
      <c r="Z21" s="69">
        <f t="shared" si="0"/>
        <v>0</v>
      </c>
      <c r="AA21" s="69">
        <f t="shared" si="0"/>
        <v>5</v>
      </c>
      <c r="AB21" s="69">
        <f t="shared" si="0"/>
        <v>2</v>
      </c>
      <c r="AC21" s="69">
        <f t="shared" si="0"/>
        <v>0</v>
      </c>
      <c r="AD21" s="69">
        <f t="shared" si="0"/>
        <v>1</v>
      </c>
      <c r="AE21" s="69">
        <f t="shared" si="0"/>
        <v>6</v>
      </c>
      <c r="AF21" s="69">
        <f t="shared" si="0"/>
        <v>0</v>
      </c>
      <c r="AG21" s="69">
        <f t="shared" si="0"/>
        <v>0</v>
      </c>
      <c r="AH21" s="69">
        <f t="shared" si="0"/>
        <v>5</v>
      </c>
      <c r="AI21" s="69">
        <f t="shared" si="0"/>
        <v>2</v>
      </c>
      <c r="AJ21" s="69">
        <f t="shared" si="0"/>
        <v>7</v>
      </c>
      <c r="AK21" s="69">
        <f t="shared" si="0"/>
        <v>0</v>
      </c>
      <c r="AL21" s="69">
        <f t="shared" si="0"/>
        <v>0</v>
      </c>
      <c r="AM21" s="69">
        <f t="shared" si="0"/>
        <v>3</v>
      </c>
      <c r="AN21" s="69">
        <f t="shared" si="0"/>
        <v>4</v>
      </c>
      <c r="AO21" s="69">
        <f t="shared" si="0"/>
        <v>0</v>
      </c>
      <c r="AP21" s="69">
        <f t="shared" si="0"/>
        <v>3</v>
      </c>
      <c r="AQ21" s="69">
        <f t="shared" si="0"/>
        <v>4</v>
      </c>
      <c r="AR21" s="69">
        <f t="shared" si="0"/>
        <v>0</v>
      </c>
      <c r="AS21" s="69">
        <f t="shared" si="0"/>
        <v>7</v>
      </c>
      <c r="AT21" s="69">
        <f t="shared" si="0"/>
        <v>0</v>
      </c>
      <c r="AU21" s="69">
        <f t="shared" si="0"/>
        <v>0</v>
      </c>
      <c r="AV21" s="69">
        <f t="shared" si="0"/>
        <v>0</v>
      </c>
      <c r="AW21" s="69">
        <f t="shared" si="0"/>
        <v>7</v>
      </c>
      <c r="AX21" s="69">
        <f t="shared" si="0"/>
        <v>0</v>
      </c>
      <c r="AY21" s="69">
        <f t="shared" si="0"/>
        <v>5</v>
      </c>
      <c r="AZ21" s="69">
        <f t="shared" si="0"/>
        <v>2</v>
      </c>
      <c r="BA21" s="69">
        <f t="shared" si="0"/>
        <v>0</v>
      </c>
      <c r="BB21" s="69">
        <f t="shared" si="0"/>
        <v>4</v>
      </c>
      <c r="BC21" s="69">
        <f t="shared" si="0"/>
        <v>3</v>
      </c>
      <c r="BD21" s="69">
        <f t="shared" si="0"/>
        <v>0</v>
      </c>
      <c r="BE21" s="69">
        <f t="shared" si="0"/>
        <v>7</v>
      </c>
      <c r="BF21" s="69">
        <f t="shared" si="0"/>
        <v>0</v>
      </c>
      <c r="BG21" s="69">
        <f t="shared" ref="BG21:DR21" si="1">SUM(BG14:BG20)</f>
        <v>0</v>
      </c>
      <c r="BH21" s="69">
        <f t="shared" si="1"/>
        <v>4</v>
      </c>
      <c r="BI21" s="69">
        <f t="shared" si="1"/>
        <v>3</v>
      </c>
      <c r="BJ21" s="69">
        <f t="shared" si="1"/>
        <v>0</v>
      </c>
      <c r="BK21" s="69">
        <f t="shared" si="1"/>
        <v>3</v>
      </c>
      <c r="BL21" s="69">
        <f t="shared" si="1"/>
        <v>4</v>
      </c>
      <c r="BM21" s="69">
        <f t="shared" si="1"/>
        <v>0</v>
      </c>
      <c r="BN21" s="69">
        <f t="shared" si="1"/>
        <v>4</v>
      </c>
      <c r="BO21" s="69">
        <f t="shared" si="1"/>
        <v>3</v>
      </c>
      <c r="BP21" s="69">
        <f t="shared" si="1"/>
        <v>0</v>
      </c>
      <c r="BQ21" s="112">
        <f t="shared" si="1"/>
        <v>5</v>
      </c>
      <c r="BR21" s="69">
        <f t="shared" si="1"/>
        <v>2</v>
      </c>
      <c r="BS21" s="69">
        <f t="shared" si="1"/>
        <v>0</v>
      </c>
      <c r="BT21" s="69">
        <f t="shared" si="1"/>
        <v>7</v>
      </c>
      <c r="BU21" s="69">
        <f t="shared" si="1"/>
        <v>0</v>
      </c>
      <c r="BV21" s="69">
        <f t="shared" si="1"/>
        <v>0</v>
      </c>
      <c r="BW21" s="69">
        <f t="shared" si="1"/>
        <v>4</v>
      </c>
      <c r="BX21" s="69">
        <f t="shared" si="1"/>
        <v>3</v>
      </c>
      <c r="BY21" s="69">
        <f t="shared" si="1"/>
        <v>0</v>
      </c>
      <c r="BZ21" s="69">
        <f t="shared" si="1"/>
        <v>5</v>
      </c>
      <c r="CA21" s="69">
        <f t="shared" si="1"/>
        <v>2</v>
      </c>
      <c r="CB21" s="69">
        <f t="shared" si="1"/>
        <v>0</v>
      </c>
      <c r="CC21" s="69">
        <f t="shared" si="1"/>
        <v>0</v>
      </c>
      <c r="CD21" s="69">
        <f t="shared" si="1"/>
        <v>7</v>
      </c>
      <c r="CE21" s="69">
        <f t="shared" si="1"/>
        <v>0</v>
      </c>
      <c r="CF21" s="69">
        <f t="shared" si="1"/>
        <v>0</v>
      </c>
      <c r="CG21" s="69">
        <f t="shared" si="1"/>
        <v>7</v>
      </c>
      <c r="CH21" s="69">
        <f t="shared" si="1"/>
        <v>0</v>
      </c>
      <c r="CI21" s="69">
        <f t="shared" si="1"/>
        <v>0</v>
      </c>
      <c r="CJ21" s="69">
        <f t="shared" si="1"/>
        <v>7</v>
      </c>
      <c r="CK21" s="69">
        <f t="shared" si="1"/>
        <v>0</v>
      </c>
      <c r="CL21" s="69">
        <f t="shared" si="1"/>
        <v>4</v>
      </c>
      <c r="CM21" s="69">
        <f t="shared" si="1"/>
        <v>3</v>
      </c>
      <c r="CN21" s="69">
        <f t="shared" si="1"/>
        <v>0</v>
      </c>
      <c r="CO21" s="69">
        <f t="shared" si="1"/>
        <v>6</v>
      </c>
      <c r="CP21" s="69">
        <f t="shared" si="1"/>
        <v>1</v>
      </c>
      <c r="CQ21" s="69">
        <f t="shared" si="1"/>
        <v>0</v>
      </c>
      <c r="CR21" s="69">
        <f t="shared" si="1"/>
        <v>0</v>
      </c>
      <c r="CS21" s="69">
        <f t="shared" si="1"/>
        <v>7</v>
      </c>
      <c r="CT21" s="69">
        <f t="shared" si="1"/>
        <v>0</v>
      </c>
      <c r="CU21" s="69">
        <f t="shared" si="1"/>
        <v>5</v>
      </c>
      <c r="CV21" s="69">
        <f t="shared" si="1"/>
        <v>2</v>
      </c>
      <c r="CW21" s="69">
        <f t="shared" si="1"/>
        <v>0</v>
      </c>
      <c r="CX21" s="69">
        <f t="shared" si="1"/>
        <v>3</v>
      </c>
      <c r="CY21" s="69">
        <f t="shared" si="1"/>
        <v>4</v>
      </c>
      <c r="CZ21" s="69">
        <f t="shared" si="1"/>
        <v>0</v>
      </c>
      <c r="DA21" s="69">
        <f t="shared" si="1"/>
        <v>3</v>
      </c>
      <c r="DB21" s="69">
        <f t="shared" si="1"/>
        <v>4</v>
      </c>
      <c r="DC21" s="69">
        <f t="shared" si="1"/>
        <v>0</v>
      </c>
      <c r="DD21" s="69">
        <f t="shared" si="1"/>
        <v>5</v>
      </c>
      <c r="DE21" s="69">
        <f t="shared" si="1"/>
        <v>2</v>
      </c>
      <c r="DF21" s="69">
        <f t="shared" si="1"/>
        <v>0</v>
      </c>
      <c r="DG21" s="69">
        <f t="shared" si="1"/>
        <v>4</v>
      </c>
      <c r="DH21" s="69">
        <f t="shared" si="1"/>
        <v>3</v>
      </c>
      <c r="DI21" s="69">
        <f t="shared" si="1"/>
        <v>0</v>
      </c>
      <c r="DJ21" s="69">
        <f t="shared" si="1"/>
        <v>4</v>
      </c>
      <c r="DK21" s="69">
        <f t="shared" si="1"/>
        <v>3</v>
      </c>
      <c r="DL21" s="69">
        <f t="shared" si="1"/>
        <v>0</v>
      </c>
      <c r="DM21" s="69">
        <f t="shared" si="1"/>
        <v>5</v>
      </c>
      <c r="DN21" s="69">
        <f t="shared" si="1"/>
        <v>2</v>
      </c>
      <c r="DO21" s="69">
        <f t="shared" si="1"/>
        <v>0</v>
      </c>
      <c r="DP21" s="69">
        <f t="shared" si="1"/>
        <v>4</v>
      </c>
      <c r="DQ21" s="69">
        <f t="shared" si="1"/>
        <v>3</v>
      </c>
      <c r="DR21" s="69">
        <f t="shared" si="1"/>
        <v>0</v>
      </c>
      <c r="DS21" s="69">
        <f t="shared" ref="DS21:GD21" si="2">SUM(DS14:DS20)</f>
        <v>4</v>
      </c>
      <c r="DT21" s="69">
        <f t="shared" si="2"/>
        <v>3</v>
      </c>
      <c r="DU21" s="69">
        <f t="shared" si="2"/>
        <v>0</v>
      </c>
      <c r="DV21" s="69">
        <f t="shared" si="2"/>
        <v>3</v>
      </c>
      <c r="DW21" s="69">
        <f t="shared" si="2"/>
        <v>4</v>
      </c>
      <c r="DX21" s="97">
        <f t="shared" si="2"/>
        <v>0</v>
      </c>
      <c r="DY21" s="69">
        <f t="shared" si="2"/>
        <v>5</v>
      </c>
      <c r="DZ21" s="69">
        <f t="shared" si="2"/>
        <v>2</v>
      </c>
      <c r="EA21" s="69">
        <f t="shared" si="2"/>
        <v>0</v>
      </c>
      <c r="EB21" s="69">
        <f t="shared" si="2"/>
        <v>4</v>
      </c>
      <c r="EC21" s="69">
        <f t="shared" si="2"/>
        <v>3</v>
      </c>
      <c r="ED21" s="69">
        <f t="shared" si="2"/>
        <v>0</v>
      </c>
      <c r="EE21" s="69">
        <f t="shared" si="2"/>
        <v>4</v>
      </c>
      <c r="EF21" s="69">
        <f t="shared" si="2"/>
        <v>3</v>
      </c>
      <c r="EG21" s="69">
        <f t="shared" si="2"/>
        <v>0</v>
      </c>
      <c r="EH21" s="69">
        <f t="shared" si="2"/>
        <v>5</v>
      </c>
      <c r="EI21" s="69">
        <f t="shared" si="2"/>
        <v>2</v>
      </c>
      <c r="EJ21" s="69">
        <f t="shared" si="2"/>
        <v>0</v>
      </c>
      <c r="EK21" s="69">
        <f t="shared" si="2"/>
        <v>0</v>
      </c>
      <c r="EL21" s="69">
        <f t="shared" si="2"/>
        <v>7</v>
      </c>
      <c r="EM21" s="69">
        <f t="shared" si="2"/>
        <v>0</v>
      </c>
      <c r="EN21" s="69">
        <f t="shared" si="2"/>
        <v>0</v>
      </c>
      <c r="EO21" s="69">
        <f t="shared" si="2"/>
        <v>7</v>
      </c>
      <c r="EP21" s="69">
        <f t="shared" si="2"/>
        <v>0</v>
      </c>
      <c r="EQ21" s="69">
        <f t="shared" si="2"/>
        <v>3</v>
      </c>
      <c r="ER21" s="69">
        <f t="shared" si="2"/>
        <v>4</v>
      </c>
      <c r="ES21" s="69">
        <f t="shared" si="2"/>
        <v>0</v>
      </c>
      <c r="ET21" s="69">
        <f t="shared" si="2"/>
        <v>7</v>
      </c>
      <c r="EU21" s="69">
        <f t="shared" si="2"/>
        <v>0</v>
      </c>
      <c r="EV21" s="69">
        <f t="shared" si="2"/>
        <v>0</v>
      </c>
      <c r="EW21" s="69">
        <f t="shared" si="2"/>
        <v>7</v>
      </c>
      <c r="EX21" s="69">
        <f t="shared" si="2"/>
        <v>0</v>
      </c>
      <c r="EY21" s="69">
        <f t="shared" si="2"/>
        <v>0</v>
      </c>
      <c r="EZ21" s="69">
        <f t="shared" si="2"/>
        <v>3</v>
      </c>
      <c r="FA21" s="69">
        <f t="shared" si="2"/>
        <v>4</v>
      </c>
      <c r="FB21" s="69">
        <f t="shared" si="2"/>
        <v>0</v>
      </c>
      <c r="FC21" s="69">
        <f t="shared" si="2"/>
        <v>3</v>
      </c>
      <c r="FD21" s="69">
        <f t="shared" si="2"/>
        <v>4</v>
      </c>
      <c r="FE21" s="69">
        <f t="shared" si="2"/>
        <v>0</v>
      </c>
      <c r="FF21" s="69">
        <f t="shared" si="2"/>
        <v>0</v>
      </c>
      <c r="FG21" s="69">
        <f t="shared" si="2"/>
        <v>7</v>
      </c>
      <c r="FH21" s="69">
        <f t="shared" si="2"/>
        <v>0</v>
      </c>
      <c r="FI21" s="69">
        <f t="shared" si="2"/>
        <v>3</v>
      </c>
      <c r="FJ21" s="69">
        <f t="shared" si="2"/>
        <v>4</v>
      </c>
      <c r="FK21" s="69">
        <f t="shared" si="2"/>
        <v>0</v>
      </c>
      <c r="FL21" s="69">
        <f t="shared" si="2"/>
        <v>7</v>
      </c>
      <c r="FM21" s="69">
        <f t="shared" si="2"/>
        <v>0</v>
      </c>
      <c r="FN21" s="69">
        <f t="shared" si="2"/>
        <v>0</v>
      </c>
      <c r="FO21" s="105">
        <f t="shared" si="2"/>
        <v>0</v>
      </c>
      <c r="FP21" s="69">
        <f t="shared" si="2"/>
        <v>7</v>
      </c>
      <c r="FQ21" s="69">
        <f t="shared" si="2"/>
        <v>0</v>
      </c>
      <c r="FR21" s="69">
        <f t="shared" si="2"/>
        <v>0</v>
      </c>
      <c r="FS21" s="69">
        <f t="shared" si="2"/>
        <v>7</v>
      </c>
      <c r="FT21" s="69">
        <f t="shared" si="2"/>
        <v>0</v>
      </c>
      <c r="FU21" s="69">
        <f t="shared" si="2"/>
        <v>0</v>
      </c>
      <c r="FV21" s="69">
        <f t="shared" si="2"/>
        <v>7</v>
      </c>
      <c r="FW21" s="69">
        <f t="shared" si="2"/>
        <v>0</v>
      </c>
      <c r="FX21" s="69">
        <f t="shared" si="2"/>
        <v>0</v>
      </c>
      <c r="FY21" s="69">
        <f t="shared" si="2"/>
        <v>7</v>
      </c>
      <c r="FZ21" s="69">
        <f t="shared" si="2"/>
        <v>0</v>
      </c>
      <c r="GA21" s="69">
        <f t="shared" si="2"/>
        <v>0</v>
      </c>
      <c r="GB21" s="69">
        <f t="shared" si="2"/>
        <v>7</v>
      </c>
      <c r="GC21" s="69">
        <f t="shared" si="2"/>
        <v>0</v>
      </c>
      <c r="GD21" s="69">
        <f t="shared" si="2"/>
        <v>0</v>
      </c>
      <c r="GE21" s="69">
        <f t="shared" ref="GE21:IP21" si="3">SUM(GE14:GE20)</f>
        <v>7</v>
      </c>
      <c r="GF21" s="69">
        <f t="shared" si="3"/>
        <v>0</v>
      </c>
      <c r="GG21" s="69">
        <f t="shared" si="3"/>
        <v>0</v>
      </c>
      <c r="GH21" s="69">
        <f t="shared" si="3"/>
        <v>7</v>
      </c>
      <c r="GI21" s="69">
        <f t="shared" si="3"/>
        <v>0</v>
      </c>
      <c r="GJ21" s="69">
        <f t="shared" si="3"/>
        <v>0</v>
      </c>
      <c r="GK21" s="69">
        <f t="shared" si="3"/>
        <v>7</v>
      </c>
      <c r="GL21" s="97">
        <f t="shared" si="3"/>
        <v>0</v>
      </c>
      <c r="GM21" s="69">
        <f t="shared" si="3"/>
        <v>4</v>
      </c>
      <c r="GN21" s="69">
        <f t="shared" si="3"/>
        <v>3</v>
      </c>
      <c r="GO21" s="69">
        <f t="shared" si="3"/>
        <v>0</v>
      </c>
      <c r="GP21" s="69">
        <f t="shared" si="3"/>
        <v>5</v>
      </c>
      <c r="GQ21" s="69">
        <f t="shared" si="3"/>
        <v>2</v>
      </c>
      <c r="GR21" s="69">
        <f t="shared" si="3"/>
        <v>0</v>
      </c>
      <c r="GS21" s="69">
        <f t="shared" si="3"/>
        <v>5</v>
      </c>
      <c r="GT21" s="69">
        <f t="shared" si="3"/>
        <v>2</v>
      </c>
      <c r="GU21" s="69">
        <f t="shared" si="3"/>
        <v>0</v>
      </c>
      <c r="GV21" s="69">
        <f t="shared" si="3"/>
        <v>5</v>
      </c>
      <c r="GW21" s="69">
        <f t="shared" si="3"/>
        <v>2</v>
      </c>
      <c r="GX21" s="69">
        <f t="shared" si="3"/>
        <v>0</v>
      </c>
      <c r="GY21" s="69">
        <f t="shared" si="3"/>
        <v>7</v>
      </c>
      <c r="GZ21" s="69">
        <f t="shared" si="3"/>
        <v>0</v>
      </c>
      <c r="HA21" s="69">
        <f t="shared" si="3"/>
        <v>0</v>
      </c>
      <c r="HB21" s="69">
        <f t="shared" si="3"/>
        <v>5</v>
      </c>
      <c r="HC21" s="69">
        <f t="shared" si="3"/>
        <v>2</v>
      </c>
      <c r="HD21" s="69">
        <f t="shared" si="3"/>
        <v>0</v>
      </c>
      <c r="HE21" s="69">
        <f t="shared" si="3"/>
        <v>4</v>
      </c>
      <c r="HF21" s="69">
        <f t="shared" si="3"/>
        <v>3</v>
      </c>
      <c r="HG21" s="69">
        <f t="shared" si="3"/>
        <v>0</v>
      </c>
      <c r="HH21" s="69">
        <f t="shared" si="3"/>
        <v>3</v>
      </c>
      <c r="HI21" s="69">
        <f t="shared" si="3"/>
        <v>4</v>
      </c>
      <c r="HJ21" s="69">
        <f t="shared" si="3"/>
        <v>0</v>
      </c>
      <c r="HK21" s="69">
        <f t="shared" si="3"/>
        <v>3</v>
      </c>
      <c r="HL21" s="69">
        <f t="shared" si="3"/>
        <v>4</v>
      </c>
      <c r="HM21" s="69">
        <f t="shared" si="3"/>
        <v>0</v>
      </c>
      <c r="HN21" s="69">
        <f t="shared" si="3"/>
        <v>3</v>
      </c>
      <c r="HO21" s="69">
        <f t="shared" si="3"/>
        <v>4</v>
      </c>
      <c r="HP21" s="69">
        <f t="shared" si="3"/>
        <v>0</v>
      </c>
      <c r="HQ21" s="69">
        <f t="shared" si="3"/>
        <v>0</v>
      </c>
      <c r="HR21" s="69">
        <f t="shared" si="3"/>
        <v>7</v>
      </c>
      <c r="HS21" s="69">
        <f t="shared" si="3"/>
        <v>0</v>
      </c>
      <c r="HT21" s="69">
        <f t="shared" si="3"/>
        <v>0</v>
      </c>
      <c r="HU21" s="69">
        <f t="shared" si="3"/>
        <v>7</v>
      </c>
      <c r="HV21" s="69">
        <f t="shared" si="3"/>
        <v>0</v>
      </c>
      <c r="HW21" s="69">
        <f t="shared" si="3"/>
        <v>3</v>
      </c>
      <c r="HX21" s="69">
        <f t="shared" si="3"/>
        <v>4</v>
      </c>
      <c r="HY21" s="69">
        <f t="shared" si="3"/>
        <v>0</v>
      </c>
      <c r="HZ21" s="69">
        <f t="shared" si="3"/>
        <v>0</v>
      </c>
      <c r="IA21" s="69">
        <f t="shared" si="3"/>
        <v>0</v>
      </c>
      <c r="IB21" s="69">
        <f t="shared" si="3"/>
        <v>0</v>
      </c>
      <c r="IC21" s="69">
        <f t="shared" si="3"/>
        <v>7</v>
      </c>
      <c r="ID21" s="69">
        <f t="shared" si="3"/>
        <v>0</v>
      </c>
      <c r="IE21" s="69">
        <f t="shared" si="3"/>
        <v>0</v>
      </c>
      <c r="IF21" s="69">
        <f t="shared" si="3"/>
        <v>2</v>
      </c>
      <c r="IG21" s="69">
        <f t="shared" si="3"/>
        <v>5</v>
      </c>
      <c r="IH21" s="69">
        <f t="shared" si="3"/>
        <v>0</v>
      </c>
      <c r="II21" s="69">
        <f t="shared" si="3"/>
        <v>2</v>
      </c>
      <c r="IJ21" s="69">
        <f t="shared" si="3"/>
        <v>5</v>
      </c>
      <c r="IK21" s="69">
        <f t="shared" si="3"/>
        <v>0</v>
      </c>
      <c r="IL21" s="69">
        <f t="shared" si="3"/>
        <v>7</v>
      </c>
      <c r="IM21" s="69">
        <f t="shared" si="3"/>
        <v>0</v>
      </c>
      <c r="IN21" s="69">
        <f t="shared" si="3"/>
        <v>0</v>
      </c>
      <c r="IO21" s="69">
        <f t="shared" si="3"/>
        <v>6</v>
      </c>
      <c r="IP21" s="69">
        <f t="shared" si="3"/>
        <v>1</v>
      </c>
      <c r="IQ21" s="69">
        <f t="shared" ref="IQ21:LB21" si="4">SUM(IQ14:IQ20)</f>
        <v>0</v>
      </c>
      <c r="IR21" s="69">
        <f t="shared" si="4"/>
        <v>3</v>
      </c>
      <c r="IS21" s="69">
        <f t="shared" si="4"/>
        <v>4</v>
      </c>
      <c r="IT21" s="69">
        <f t="shared" si="4"/>
        <v>0</v>
      </c>
      <c r="IU21" s="69">
        <f t="shared" si="4"/>
        <v>0</v>
      </c>
      <c r="IV21" s="69">
        <f t="shared" si="4"/>
        <v>7</v>
      </c>
      <c r="IW21" s="69">
        <f t="shared" si="4"/>
        <v>0</v>
      </c>
      <c r="IX21" s="69">
        <f t="shared" si="4"/>
        <v>0</v>
      </c>
      <c r="IY21" s="69">
        <f t="shared" si="4"/>
        <v>7</v>
      </c>
      <c r="IZ21" s="69">
        <f t="shared" si="4"/>
        <v>0</v>
      </c>
      <c r="JA21" s="69">
        <f t="shared" si="4"/>
        <v>0</v>
      </c>
      <c r="JB21" s="69">
        <f t="shared" si="4"/>
        <v>7</v>
      </c>
      <c r="JC21" s="69">
        <f t="shared" si="4"/>
        <v>0</v>
      </c>
      <c r="JD21" s="69">
        <f t="shared" si="4"/>
        <v>0</v>
      </c>
      <c r="JE21" s="69">
        <f t="shared" si="4"/>
        <v>7</v>
      </c>
      <c r="JF21" s="69">
        <f t="shared" si="4"/>
        <v>0</v>
      </c>
      <c r="JG21" s="69">
        <f t="shared" si="4"/>
        <v>7</v>
      </c>
      <c r="JH21" s="69">
        <f t="shared" si="4"/>
        <v>0</v>
      </c>
      <c r="JI21" s="69">
        <f t="shared" si="4"/>
        <v>0</v>
      </c>
      <c r="JJ21" s="69">
        <f t="shared" si="4"/>
        <v>7</v>
      </c>
      <c r="JK21" s="69">
        <f t="shared" si="4"/>
        <v>0</v>
      </c>
      <c r="JL21" s="69">
        <f t="shared" si="4"/>
        <v>0</v>
      </c>
      <c r="JM21" s="69">
        <f t="shared" si="4"/>
        <v>0</v>
      </c>
      <c r="JN21" s="69">
        <f t="shared" si="4"/>
        <v>7</v>
      </c>
      <c r="JO21" s="69">
        <f t="shared" si="4"/>
        <v>0</v>
      </c>
      <c r="JP21" s="69">
        <f t="shared" si="4"/>
        <v>7</v>
      </c>
      <c r="JQ21" s="69">
        <f t="shared" si="4"/>
        <v>0</v>
      </c>
      <c r="JR21" s="69">
        <f t="shared" si="4"/>
        <v>0</v>
      </c>
      <c r="JS21" s="69">
        <f t="shared" si="4"/>
        <v>7</v>
      </c>
      <c r="JT21" s="69">
        <f t="shared" si="4"/>
        <v>0</v>
      </c>
      <c r="JU21" s="69">
        <f t="shared" si="4"/>
        <v>0</v>
      </c>
      <c r="JV21" s="69">
        <f t="shared" si="4"/>
        <v>0</v>
      </c>
      <c r="JW21" s="69">
        <f t="shared" si="4"/>
        <v>7</v>
      </c>
      <c r="JX21" s="69">
        <f t="shared" si="4"/>
        <v>0</v>
      </c>
      <c r="JY21" s="69">
        <f t="shared" si="4"/>
        <v>0</v>
      </c>
      <c r="JZ21" s="69">
        <f t="shared" si="4"/>
        <v>7</v>
      </c>
      <c r="KA21" s="69">
        <f t="shared" si="4"/>
        <v>0</v>
      </c>
      <c r="KB21" s="69">
        <f t="shared" si="4"/>
        <v>7</v>
      </c>
      <c r="KC21" s="69">
        <f t="shared" si="4"/>
        <v>0</v>
      </c>
      <c r="KD21" s="69">
        <f t="shared" si="4"/>
        <v>0</v>
      </c>
      <c r="KE21" s="69">
        <f t="shared" si="4"/>
        <v>7</v>
      </c>
      <c r="KF21" s="69">
        <f t="shared" si="4"/>
        <v>0</v>
      </c>
      <c r="KG21" s="69">
        <f t="shared" si="4"/>
        <v>0</v>
      </c>
      <c r="KH21" s="69">
        <f t="shared" si="4"/>
        <v>7</v>
      </c>
      <c r="KI21" s="69">
        <f t="shared" si="4"/>
        <v>0</v>
      </c>
      <c r="KJ21" s="69">
        <f t="shared" si="4"/>
        <v>0</v>
      </c>
      <c r="KK21" s="69">
        <f t="shared" si="4"/>
        <v>0</v>
      </c>
      <c r="KL21" s="69">
        <f t="shared" si="4"/>
        <v>7</v>
      </c>
      <c r="KM21" s="69">
        <f t="shared" si="4"/>
        <v>0</v>
      </c>
      <c r="KN21" s="69">
        <f t="shared" si="4"/>
        <v>0</v>
      </c>
      <c r="KO21" s="69">
        <f t="shared" si="4"/>
        <v>7</v>
      </c>
      <c r="KP21" s="69">
        <f t="shared" si="4"/>
        <v>0</v>
      </c>
      <c r="KQ21" s="69">
        <f t="shared" si="4"/>
        <v>7</v>
      </c>
      <c r="KR21" s="69">
        <f t="shared" si="4"/>
        <v>0</v>
      </c>
      <c r="KS21" s="69">
        <f t="shared" si="4"/>
        <v>0</v>
      </c>
      <c r="KT21" s="69">
        <f t="shared" si="4"/>
        <v>7</v>
      </c>
      <c r="KU21" s="69">
        <f t="shared" si="4"/>
        <v>0</v>
      </c>
      <c r="KV21" s="69">
        <f t="shared" si="4"/>
        <v>0</v>
      </c>
      <c r="KW21" s="69">
        <f t="shared" si="4"/>
        <v>0</v>
      </c>
      <c r="KX21" s="69">
        <f t="shared" si="4"/>
        <v>0</v>
      </c>
      <c r="KY21" s="69">
        <f t="shared" si="4"/>
        <v>7</v>
      </c>
      <c r="KZ21" s="69">
        <f t="shared" si="4"/>
        <v>7</v>
      </c>
      <c r="LA21" s="69">
        <f t="shared" si="4"/>
        <v>0</v>
      </c>
      <c r="LB21" s="69">
        <f t="shared" si="4"/>
        <v>0</v>
      </c>
      <c r="LC21" s="69">
        <f t="shared" ref="LC21:NN21" si="5">SUM(LC14:LC20)</f>
        <v>7</v>
      </c>
      <c r="LD21" s="69">
        <f t="shared" si="5"/>
        <v>0</v>
      </c>
      <c r="LE21" s="69">
        <f t="shared" si="5"/>
        <v>0</v>
      </c>
      <c r="LF21" s="69">
        <f t="shared" si="5"/>
        <v>7</v>
      </c>
      <c r="LG21" s="69">
        <f t="shared" si="5"/>
        <v>0</v>
      </c>
      <c r="LH21" s="69">
        <f t="shared" si="5"/>
        <v>0</v>
      </c>
      <c r="LI21" s="69">
        <f t="shared" si="5"/>
        <v>7</v>
      </c>
      <c r="LJ21" s="69">
        <f t="shared" si="5"/>
        <v>0</v>
      </c>
      <c r="LK21" s="69">
        <f t="shared" si="5"/>
        <v>0</v>
      </c>
      <c r="LL21" s="69">
        <f t="shared" si="5"/>
        <v>7</v>
      </c>
      <c r="LM21" s="69">
        <f t="shared" si="5"/>
        <v>0</v>
      </c>
      <c r="LN21" s="69">
        <f t="shared" si="5"/>
        <v>0</v>
      </c>
      <c r="LO21" s="69">
        <f t="shared" si="5"/>
        <v>7</v>
      </c>
      <c r="LP21" s="69">
        <f t="shared" si="5"/>
        <v>0</v>
      </c>
      <c r="LQ21" s="69">
        <f t="shared" si="5"/>
        <v>0</v>
      </c>
      <c r="LR21" s="69">
        <f t="shared" si="5"/>
        <v>7</v>
      </c>
      <c r="LS21" s="69">
        <f t="shared" si="5"/>
        <v>0</v>
      </c>
      <c r="LT21" s="69">
        <f t="shared" si="5"/>
        <v>0</v>
      </c>
      <c r="LU21" s="69">
        <f t="shared" si="5"/>
        <v>7</v>
      </c>
      <c r="LV21" s="69">
        <f t="shared" si="5"/>
        <v>0</v>
      </c>
      <c r="LW21" s="69">
        <f t="shared" si="5"/>
        <v>0</v>
      </c>
      <c r="LX21" s="69">
        <f t="shared" si="5"/>
        <v>7</v>
      </c>
      <c r="LY21" s="69">
        <f t="shared" si="5"/>
        <v>0</v>
      </c>
      <c r="LZ21" s="69">
        <f t="shared" si="5"/>
        <v>0</v>
      </c>
      <c r="MA21" s="69">
        <f t="shared" si="5"/>
        <v>7</v>
      </c>
      <c r="MB21" s="69">
        <f t="shared" si="5"/>
        <v>0</v>
      </c>
      <c r="MC21" s="69">
        <f t="shared" si="5"/>
        <v>0</v>
      </c>
      <c r="MD21" s="69">
        <f t="shared" si="5"/>
        <v>7</v>
      </c>
      <c r="ME21" s="69">
        <f t="shared" si="5"/>
        <v>0</v>
      </c>
      <c r="MF21" s="69">
        <f t="shared" si="5"/>
        <v>0</v>
      </c>
      <c r="MG21" s="69">
        <f t="shared" si="5"/>
        <v>0</v>
      </c>
      <c r="MH21" s="69">
        <f t="shared" si="5"/>
        <v>7</v>
      </c>
      <c r="MI21" s="69">
        <f t="shared" si="5"/>
        <v>0</v>
      </c>
      <c r="MJ21" s="69">
        <f t="shared" si="5"/>
        <v>0</v>
      </c>
      <c r="MK21" s="69">
        <f t="shared" si="5"/>
        <v>7</v>
      </c>
      <c r="ML21" s="69">
        <f t="shared" si="5"/>
        <v>0</v>
      </c>
      <c r="MM21" s="69">
        <f t="shared" si="5"/>
        <v>7</v>
      </c>
      <c r="MN21" s="69">
        <f t="shared" si="5"/>
        <v>0</v>
      </c>
      <c r="MO21" s="69">
        <f t="shared" si="5"/>
        <v>0</v>
      </c>
      <c r="MP21" s="69">
        <f t="shared" si="5"/>
        <v>7</v>
      </c>
      <c r="MQ21" s="69">
        <f t="shared" si="5"/>
        <v>0</v>
      </c>
      <c r="MR21" s="69">
        <f t="shared" si="5"/>
        <v>0</v>
      </c>
      <c r="MS21" s="69">
        <f t="shared" si="5"/>
        <v>7</v>
      </c>
      <c r="MT21" s="69">
        <f t="shared" si="5"/>
        <v>0</v>
      </c>
      <c r="MU21" s="69">
        <f t="shared" si="5"/>
        <v>0</v>
      </c>
      <c r="MV21" s="69">
        <f t="shared" si="5"/>
        <v>7</v>
      </c>
      <c r="MW21" s="69">
        <f t="shared" si="5"/>
        <v>0</v>
      </c>
      <c r="MX21" s="69">
        <f t="shared" si="5"/>
        <v>0</v>
      </c>
      <c r="MY21" s="69">
        <f t="shared" si="5"/>
        <v>5</v>
      </c>
      <c r="MZ21" s="69">
        <f t="shared" si="5"/>
        <v>2</v>
      </c>
      <c r="NA21" s="69">
        <f t="shared" si="5"/>
        <v>0</v>
      </c>
      <c r="NB21" s="69">
        <f t="shared" si="5"/>
        <v>5</v>
      </c>
      <c r="NC21" s="69">
        <f t="shared" si="5"/>
        <v>2</v>
      </c>
      <c r="ND21" s="69">
        <f t="shared" si="5"/>
        <v>0</v>
      </c>
      <c r="NE21" s="69">
        <f t="shared" si="5"/>
        <v>7</v>
      </c>
      <c r="NF21" s="69">
        <f t="shared" si="5"/>
        <v>0</v>
      </c>
      <c r="NG21" s="69">
        <f t="shared" si="5"/>
        <v>0</v>
      </c>
      <c r="NH21" s="69">
        <f t="shared" si="5"/>
        <v>5</v>
      </c>
      <c r="NI21" s="69">
        <f t="shared" si="5"/>
        <v>2</v>
      </c>
      <c r="NJ21" s="69">
        <f t="shared" si="5"/>
        <v>0</v>
      </c>
      <c r="NK21" s="69">
        <f t="shared" si="5"/>
        <v>6</v>
      </c>
      <c r="NL21" s="69">
        <f t="shared" si="5"/>
        <v>1</v>
      </c>
      <c r="NM21" s="69">
        <f t="shared" si="5"/>
        <v>0</v>
      </c>
      <c r="NN21" s="69">
        <f t="shared" si="5"/>
        <v>0</v>
      </c>
      <c r="NO21" s="69">
        <f t="shared" ref="NO21:PZ21" si="6">SUM(NO14:NO20)</f>
        <v>0</v>
      </c>
      <c r="NP21" s="69">
        <f t="shared" si="6"/>
        <v>0</v>
      </c>
      <c r="NQ21" s="69">
        <f t="shared" si="6"/>
        <v>7</v>
      </c>
      <c r="NR21" s="69">
        <f t="shared" si="6"/>
        <v>0</v>
      </c>
      <c r="NS21" s="69">
        <f t="shared" si="6"/>
        <v>0</v>
      </c>
      <c r="NT21" s="69">
        <f t="shared" si="6"/>
        <v>6</v>
      </c>
      <c r="NU21" s="69">
        <f t="shared" si="6"/>
        <v>1</v>
      </c>
      <c r="NV21" s="69">
        <f t="shared" si="6"/>
        <v>0</v>
      </c>
      <c r="NW21" s="69">
        <f t="shared" si="6"/>
        <v>7</v>
      </c>
      <c r="NX21" s="69">
        <f t="shared" si="6"/>
        <v>0</v>
      </c>
      <c r="NY21" s="69">
        <f t="shared" si="6"/>
        <v>0</v>
      </c>
      <c r="NZ21" s="69">
        <f t="shared" si="6"/>
        <v>6</v>
      </c>
      <c r="OA21" s="69">
        <f t="shared" si="6"/>
        <v>1</v>
      </c>
      <c r="OB21" s="69">
        <f t="shared" si="6"/>
        <v>0</v>
      </c>
      <c r="OC21" s="69">
        <f t="shared" si="6"/>
        <v>5</v>
      </c>
      <c r="OD21" s="69">
        <f t="shared" si="6"/>
        <v>2</v>
      </c>
      <c r="OE21" s="69">
        <f t="shared" si="6"/>
        <v>0</v>
      </c>
      <c r="OF21" s="69">
        <f t="shared" si="6"/>
        <v>5</v>
      </c>
      <c r="OG21" s="69">
        <f t="shared" si="6"/>
        <v>2</v>
      </c>
      <c r="OH21" s="69">
        <f t="shared" si="6"/>
        <v>0</v>
      </c>
      <c r="OI21" s="69">
        <f t="shared" si="6"/>
        <v>7</v>
      </c>
      <c r="OJ21" s="69">
        <f t="shared" si="6"/>
        <v>0</v>
      </c>
      <c r="OK21" s="69">
        <f t="shared" si="6"/>
        <v>0</v>
      </c>
      <c r="OL21" s="69">
        <f t="shared" si="6"/>
        <v>7</v>
      </c>
      <c r="OM21" s="69">
        <f t="shared" si="6"/>
        <v>0</v>
      </c>
      <c r="ON21" s="69">
        <f t="shared" si="6"/>
        <v>0</v>
      </c>
      <c r="OO21" s="69">
        <f t="shared" si="6"/>
        <v>0</v>
      </c>
      <c r="OP21" s="69">
        <f t="shared" si="6"/>
        <v>7</v>
      </c>
      <c r="OQ21" s="69">
        <f t="shared" si="6"/>
        <v>0</v>
      </c>
      <c r="OR21" s="69">
        <f t="shared" si="6"/>
        <v>4</v>
      </c>
      <c r="OS21" s="69">
        <f t="shared" si="6"/>
        <v>3</v>
      </c>
      <c r="OT21" s="69">
        <f t="shared" si="6"/>
        <v>0</v>
      </c>
      <c r="OU21" s="69">
        <f t="shared" si="6"/>
        <v>0</v>
      </c>
      <c r="OV21" s="69">
        <f t="shared" si="6"/>
        <v>7</v>
      </c>
      <c r="OW21" s="69">
        <f t="shared" si="6"/>
        <v>0</v>
      </c>
      <c r="OX21" s="69">
        <f t="shared" si="6"/>
        <v>7</v>
      </c>
      <c r="OY21" s="69">
        <f t="shared" si="6"/>
        <v>0</v>
      </c>
      <c r="OZ21" s="69">
        <f t="shared" si="6"/>
        <v>0</v>
      </c>
      <c r="PA21" s="69">
        <f t="shared" si="6"/>
        <v>6</v>
      </c>
      <c r="PB21" s="69">
        <f t="shared" si="6"/>
        <v>0</v>
      </c>
      <c r="PC21" s="69">
        <f t="shared" si="6"/>
        <v>0</v>
      </c>
      <c r="PD21" s="69">
        <f t="shared" si="6"/>
        <v>1</v>
      </c>
      <c r="PE21" s="69">
        <f t="shared" si="6"/>
        <v>5</v>
      </c>
      <c r="PF21" s="69">
        <f t="shared" si="6"/>
        <v>1</v>
      </c>
      <c r="PG21" s="69">
        <f t="shared" si="6"/>
        <v>5</v>
      </c>
      <c r="PH21" s="69">
        <f t="shared" si="6"/>
        <v>2</v>
      </c>
      <c r="PI21" s="69">
        <f t="shared" si="6"/>
        <v>0</v>
      </c>
      <c r="PJ21" s="69">
        <f t="shared" si="6"/>
        <v>7</v>
      </c>
      <c r="PK21" s="69">
        <f t="shared" si="6"/>
        <v>0</v>
      </c>
      <c r="PL21" s="69">
        <f t="shared" si="6"/>
        <v>0</v>
      </c>
      <c r="PM21" s="69">
        <f t="shared" si="6"/>
        <v>4</v>
      </c>
      <c r="PN21" s="69">
        <f t="shared" si="6"/>
        <v>3</v>
      </c>
      <c r="PO21" s="69">
        <f t="shared" si="6"/>
        <v>0</v>
      </c>
      <c r="PP21" s="69">
        <f t="shared" si="6"/>
        <v>3</v>
      </c>
      <c r="PQ21" s="69">
        <f t="shared" si="6"/>
        <v>4</v>
      </c>
      <c r="PR21" s="69">
        <f t="shared" si="6"/>
        <v>0</v>
      </c>
      <c r="PS21" s="69">
        <f t="shared" si="6"/>
        <v>6</v>
      </c>
      <c r="PT21" s="69">
        <f t="shared" si="6"/>
        <v>1</v>
      </c>
      <c r="PU21" s="69">
        <f t="shared" si="6"/>
        <v>0</v>
      </c>
      <c r="PV21" s="69">
        <f t="shared" si="6"/>
        <v>5</v>
      </c>
      <c r="PW21" s="69">
        <f t="shared" si="6"/>
        <v>2</v>
      </c>
      <c r="PX21" s="69">
        <f t="shared" si="6"/>
        <v>0</v>
      </c>
      <c r="PY21" s="69">
        <f t="shared" si="6"/>
        <v>7</v>
      </c>
      <c r="PZ21" s="69">
        <f t="shared" si="6"/>
        <v>0</v>
      </c>
      <c r="QA21" s="69">
        <f t="shared" ref="QA21:SL21" si="7">SUM(QA14:QA20)</f>
        <v>0</v>
      </c>
      <c r="QB21" s="69">
        <f t="shared" si="7"/>
        <v>0</v>
      </c>
      <c r="QC21" s="69">
        <f t="shared" si="7"/>
        <v>7</v>
      </c>
      <c r="QD21" s="69">
        <f t="shared" si="7"/>
        <v>0</v>
      </c>
      <c r="QE21" s="69">
        <f t="shared" si="7"/>
        <v>0</v>
      </c>
      <c r="QF21" s="69">
        <f t="shared" si="7"/>
        <v>7</v>
      </c>
      <c r="QG21" s="69">
        <f t="shared" si="7"/>
        <v>0</v>
      </c>
      <c r="QH21" s="69">
        <f t="shared" si="7"/>
        <v>4</v>
      </c>
      <c r="QI21" s="69">
        <f t="shared" si="7"/>
        <v>3</v>
      </c>
      <c r="QJ21" s="69">
        <f t="shared" si="7"/>
        <v>0</v>
      </c>
      <c r="QK21" s="69">
        <f t="shared" si="7"/>
        <v>3</v>
      </c>
      <c r="QL21" s="69">
        <f t="shared" si="7"/>
        <v>4</v>
      </c>
      <c r="QM21" s="69">
        <f t="shared" si="7"/>
        <v>0</v>
      </c>
      <c r="QN21" s="69">
        <f t="shared" si="7"/>
        <v>0</v>
      </c>
      <c r="QO21" s="69">
        <f t="shared" si="7"/>
        <v>7</v>
      </c>
      <c r="QP21" s="69">
        <f t="shared" si="7"/>
        <v>0</v>
      </c>
      <c r="QQ21" s="69">
        <f t="shared" si="7"/>
        <v>3</v>
      </c>
      <c r="QR21" s="69">
        <f t="shared" si="7"/>
        <v>4</v>
      </c>
      <c r="QS21" s="69">
        <f t="shared" si="7"/>
        <v>0</v>
      </c>
      <c r="QT21" s="69">
        <f t="shared" si="7"/>
        <v>7</v>
      </c>
      <c r="QU21" s="69">
        <f t="shared" si="7"/>
        <v>0</v>
      </c>
      <c r="QV21" s="69">
        <f t="shared" si="7"/>
        <v>0</v>
      </c>
      <c r="QW21" s="69">
        <f t="shared" si="7"/>
        <v>7</v>
      </c>
      <c r="QX21" s="69">
        <f t="shared" si="7"/>
        <v>0</v>
      </c>
      <c r="QY21" s="69">
        <f t="shared" si="7"/>
        <v>0</v>
      </c>
      <c r="QZ21" s="69">
        <f t="shared" si="7"/>
        <v>7</v>
      </c>
      <c r="RA21" s="69">
        <f t="shared" si="7"/>
        <v>0</v>
      </c>
      <c r="RB21" s="69">
        <f t="shared" si="7"/>
        <v>0</v>
      </c>
      <c r="RC21" s="69">
        <f t="shared" si="7"/>
        <v>2</v>
      </c>
      <c r="RD21" s="69">
        <f t="shared" si="7"/>
        <v>5</v>
      </c>
      <c r="RE21" s="69">
        <f t="shared" si="7"/>
        <v>0</v>
      </c>
      <c r="RF21" s="69">
        <f t="shared" si="7"/>
        <v>7</v>
      </c>
      <c r="RG21" s="69">
        <f t="shared" si="7"/>
        <v>0</v>
      </c>
      <c r="RH21" s="69">
        <f t="shared" si="7"/>
        <v>0</v>
      </c>
      <c r="RI21" s="69">
        <f t="shared" si="7"/>
        <v>7</v>
      </c>
      <c r="RJ21" s="69">
        <f t="shared" si="7"/>
        <v>0</v>
      </c>
      <c r="RK21" s="69">
        <f t="shared" si="7"/>
        <v>0</v>
      </c>
      <c r="RL21" s="69">
        <f t="shared" si="7"/>
        <v>7</v>
      </c>
      <c r="RM21" s="69">
        <f t="shared" si="7"/>
        <v>0</v>
      </c>
      <c r="RN21" s="69">
        <f t="shared" si="7"/>
        <v>0</v>
      </c>
      <c r="RO21" s="69">
        <f t="shared" si="7"/>
        <v>7</v>
      </c>
      <c r="RP21" s="69">
        <f t="shared" si="7"/>
        <v>0</v>
      </c>
      <c r="RQ21" s="69">
        <f t="shared" si="7"/>
        <v>0</v>
      </c>
      <c r="RR21" s="69">
        <f t="shared" si="7"/>
        <v>0</v>
      </c>
      <c r="RS21" s="69">
        <f t="shared" si="7"/>
        <v>7</v>
      </c>
      <c r="RT21" s="69">
        <f t="shared" si="7"/>
        <v>0</v>
      </c>
      <c r="RU21" s="69">
        <f t="shared" si="7"/>
        <v>7</v>
      </c>
      <c r="RV21" s="69">
        <f t="shared" si="7"/>
        <v>0</v>
      </c>
      <c r="RW21" s="69">
        <f t="shared" si="7"/>
        <v>0</v>
      </c>
      <c r="RX21" s="69">
        <f t="shared" si="7"/>
        <v>7</v>
      </c>
      <c r="RY21" s="69">
        <f t="shared" si="7"/>
        <v>0</v>
      </c>
      <c r="RZ21" s="69">
        <f t="shared" si="7"/>
        <v>0</v>
      </c>
      <c r="SA21" s="69">
        <f t="shared" si="7"/>
        <v>7</v>
      </c>
      <c r="SB21" s="69">
        <f t="shared" si="7"/>
        <v>0</v>
      </c>
      <c r="SC21" s="69">
        <f t="shared" si="7"/>
        <v>0</v>
      </c>
      <c r="SD21" s="69">
        <f t="shared" si="7"/>
        <v>7</v>
      </c>
      <c r="SE21" s="69">
        <f t="shared" si="7"/>
        <v>0</v>
      </c>
      <c r="SF21" s="69">
        <f t="shared" si="7"/>
        <v>0</v>
      </c>
      <c r="SG21" s="69">
        <f t="shared" si="7"/>
        <v>4</v>
      </c>
      <c r="SH21" s="69">
        <f t="shared" si="7"/>
        <v>3</v>
      </c>
      <c r="SI21" s="69">
        <f t="shared" si="7"/>
        <v>0</v>
      </c>
      <c r="SJ21" s="69">
        <f t="shared" si="7"/>
        <v>0</v>
      </c>
      <c r="SK21" s="69">
        <f t="shared" si="7"/>
        <v>7</v>
      </c>
      <c r="SL21" s="69">
        <f t="shared" si="7"/>
        <v>0</v>
      </c>
      <c r="SM21" s="69">
        <f t="shared" ref="SM21:TG21" si="8">SUM(SM14:SM20)</f>
        <v>7</v>
      </c>
      <c r="SN21" s="69">
        <f t="shared" si="8"/>
        <v>0</v>
      </c>
      <c r="SO21" s="69">
        <f t="shared" si="8"/>
        <v>0</v>
      </c>
      <c r="SP21" s="69">
        <f t="shared" si="8"/>
        <v>7</v>
      </c>
      <c r="SQ21" s="69">
        <f t="shared" si="8"/>
        <v>0</v>
      </c>
      <c r="SR21" s="69">
        <f t="shared" si="8"/>
        <v>0</v>
      </c>
      <c r="SS21" s="69">
        <f t="shared" si="8"/>
        <v>7</v>
      </c>
      <c r="ST21" s="69">
        <f t="shared" si="8"/>
        <v>0</v>
      </c>
      <c r="SU21" s="69">
        <f t="shared" si="8"/>
        <v>0</v>
      </c>
      <c r="SV21" s="69">
        <f t="shared" si="8"/>
        <v>7</v>
      </c>
      <c r="SW21" s="69">
        <f t="shared" si="8"/>
        <v>0</v>
      </c>
      <c r="SX21" s="69">
        <f t="shared" si="8"/>
        <v>0</v>
      </c>
      <c r="SY21" s="69">
        <f t="shared" si="8"/>
        <v>7</v>
      </c>
      <c r="SZ21" s="69">
        <f t="shared" si="8"/>
        <v>0</v>
      </c>
      <c r="TA21" s="69">
        <f t="shared" si="8"/>
        <v>0</v>
      </c>
      <c r="TB21" s="69">
        <f t="shared" si="8"/>
        <v>7</v>
      </c>
      <c r="TC21" s="69">
        <f t="shared" si="8"/>
        <v>0</v>
      </c>
      <c r="TD21" s="69">
        <f t="shared" si="8"/>
        <v>0</v>
      </c>
      <c r="TE21" s="69">
        <f t="shared" si="8"/>
        <v>7</v>
      </c>
      <c r="TF21" s="69">
        <f t="shared" si="8"/>
        <v>0</v>
      </c>
      <c r="TG21" s="69">
        <f t="shared" si="8"/>
        <v>0</v>
      </c>
    </row>
    <row r="22" spans="1:527" ht="37.5" customHeight="1">
      <c r="A22" s="169" t="s">
        <v>1450</v>
      </c>
      <c r="B22" s="170"/>
      <c r="C22" s="70">
        <f>C21/7%</f>
        <v>42.857142857142854</v>
      </c>
      <c r="D22" s="70">
        <f t="shared" ref="D22:BO22" si="9">D21/7%</f>
        <v>57.142857142857139</v>
      </c>
      <c r="E22" s="70">
        <f t="shared" si="9"/>
        <v>0</v>
      </c>
      <c r="F22" s="70">
        <f t="shared" si="9"/>
        <v>28.571428571428569</v>
      </c>
      <c r="G22" s="70">
        <f t="shared" si="9"/>
        <v>71.428571428571416</v>
      </c>
      <c r="H22" s="70">
        <f t="shared" si="9"/>
        <v>0</v>
      </c>
      <c r="I22" s="70">
        <f t="shared" si="9"/>
        <v>0</v>
      </c>
      <c r="J22" s="70">
        <f t="shared" si="9"/>
        <v>99.999999999999986</v>
      </c>
      <c r="K22" s="70">
        <f t="shared" si="9"/>
        <v>0</v>
      </c>
      <c r="L22" s="70">
        <f t="shared" si="9"/>
        <v>71.428571428571416</v>
      </c>
      <c r="M22" s="70">
        <f t="shared" si="9"/>
        <v>28.571428571428569</v>
      </c>
      <c r="N22" s="70">
        <f t="shared" si="9"/>
        <v>0</v>
      </c>
      <c r="O22" s="70">
        <f t="shared" si="9"/>
        <v>57.142857142857139</v>
      </c>
      <c r="P22" s="70">
        <f t="shared" si="9"/>
        <v>14.285714285714285</v>
      </c>
      <c r="Q22" s="70">
        <f t="shared" si="9"/>
        <v>28.571428571428569</v>
      </c>
      <c r="R22" s="70">
        <f t="shared" si="9"/>
        <v>99.999999999999986</v>
      </c>
      <c r="S22" s="70">
        <f t="shared" si="9"/>
        <v>0</v>
      </c>
      <c r="T22" s="70">
        <f t="shared" si="9"/>
        <v>0</v>
      </c>
      <c r="U22" s="70">
        <f t="shared" si="9"/>
        <v>57.142857142857139</v>
      </c>
      <c r="V22" s="70">
        <f t="shared" si="9"/>
        <v>0</v>
      </c>
      <c r="W22" s="70">
        <f t="shared" si="9"/>
        <v>42.857142857142854</v>
      </c>
      <c r="X22" s="70">
        <f t="shared" si="9"/>
        <v>99.999999999999986</v>
      </c>
      <c r="Y22" s="70">
        <f t="shared" si="9"/>
        <v>0</v>
      </c>
      <c r="Z22" s="70">
        <f t="shared" si="9"/>
        <v>0</v>
      </c>
      <c r="AA22" s="70">
        <f t="shared" si="9"/>
        <v>71.428571428571416</v>
      </c>
      <c r="AB22" s="70">
        <f t="shared" si="9"/>
        <v>28.571428571428569</v>
      </c>
      <c r="AC22" s="70">
        <f t="shared" si="9"/>
        <v>0</v>
      </c>
      <c r="AD22" s="70">
        <f t="shared" si="9"/>
        <v>14.285714285714285</v>
      </c>
      <c r="AE22" s="70">
        <f t="shared" si="9"/>
        <v>85.714285714285708</v>
      </c>
      <c r="AF22" s="70">
        <f t="shared" si="9"/>
        <v>0</v>
      </c>
      <c r="AG22" s="70">
        <f t="shared" si="9"/>
        <v>0</v>
      </c>
      <c r="AH22" s="70">
        <f t="shared" si="9"/>
        <v>71.428571428571416</v>
      </c>
      <c r="AI22" s="70">
        <f t="shared" si="9"/>
        <v>28.571428571428569</v>
      </c>
      <c r="AJ22" s="70">
        <f t="shared" si="9"/>
        <v>99.999999999999986</v>
      </c>
      <c r="AK22" s="70">
        <f t="shared" si="9"/>
        <v>0</v>
      </c>
      <c r="AL22" s="70">
        <f t="shared" si="9"/>
        <v>0</v>
      </c>
      <c r="AM22" s="70">
        <f t="shared" si="9"/>
        <v>42.857142857142854</v>
      </c>
      <c r="AN22" s="70">
        <f t="shared" si="9"/>
        <v>57.142857142857139</v>
      </c>
      <c r="AO22" s="70">
        <f t="shared" si="9"/>
        <v>0</v>
      </c>
      <c r="AP22" s="70">
        <f t="shared" si="9"/>
        <v>42.857142857142854</v>
      </c>
      <c r="AQ22" s="70">
        <f t="shared" si="9"/>
        <v>57.142857142857139</v>
      </c>
      <c r="AR22" s="70">
        <f t="shared" si="9"/>
        <v>0</v>
      </c>
      <c r="AS22" s="70">
        <f t="shared" si="9"/>
        <v>99.999999999999986</v>
      </c>
      <c r="AT22" s="70">
        <f t="shared" si="9"/>
        <v>0</v>
      </c>
      <c r="AU22" s="70">
        <f t="shared" si="9"/>
        <v>0</v>
      </c>
      <c r="AV22" s="70">
        <f t="shared" si="9"/>
        <v>0</v>
      </c>
      <c r="AW22" s="70">
        <f t="shared" si="9"/>
        <v>99.999999999999986</v>
      </c>
      <c r="AX22" s="70">
        <f t="shared" si="9"/>
        <v>0</v>
      </c>
      <c r="AY22" s="70">
        <f t="shared" si="9"/>
        <v>71.428571428571416</v>
      </c>
      <c r="AZ22" s="70">
        <f t="shared" si="9"/>
        <v>28.571428571428569</v>
      </c>
      <c r="BA22" s="70">
        <f t="shared" si="9"/>
        <v>0</v>
      </c>
      <c r="BB22" s="70">
        <f t="shared" si="9"/>
        <v>57.142857142857139</v>
      </c>
      <c r="BC22" s="70">
        <f t="shared" si="9"/>
        <v>42.857142857142854</v>
      </c>
      <c r="BD22" s="70">
        <f t="shared" si="9"/>
        <v>0</v>
      </c>
      <c r="BE22" s="70">
        <f t="shared" si="9"/>
        <v>99.999999999999986</v>
      </c>
      <c r="BF22" s="70">
        <f t="shared" si="9"/>
        <v>0</v>
      </c>
      <c r="BG22" s="70">
        <f t="shared" si="9"/>
        <v>0</v>
      </c>
      <c r="BH22" s="70">
        <f t="shared" si="9"/>
        <v>57.142857142857139</v>
      </c>
      <c r="BI22" s="70">
        <f t="shared" si="9"/>
        <v>42.857142857142854</v>
      </c>
      <c r="BJ22" s="70">
        <f t="shared" si="9"/>
        <v>0</v>
      </c>
      <c r="BK22" s="70">
        <f t="shared" si="9"/>
        <v>42.857142857142854</v>
      </c>
      <c r="BL22" s="70">
        <f t="shared" si="9"/>
        <v>57.142857142857139</v>
      </c>
      <c r="BM22" s="70">
        <f t="shared" si="9"/>
        <v>0</v>
      </c>
      <c r="BN22" s="70">
        <f t="shared" si="9"/>
        <v>57.142857142857139</v>
      </c>
      <c r="BO22" s="70">
        <f t="shared" si="9"/>
        <v>42.857142857142854</v>
      </c>
      <c r="BP22" s="70">
        <f t="shared" ref="BP22:EA22" si="10">BP21/7%</f>
        <v>0</v>
      </c>
      <c r="BQ22" s="113">
        <f t="shared" si="10"/>
        <v>71.428571428571416</v>
      </c>
      <c r="BR22" s="70">
        <f t="shared" si="10"/>
        <v>28.571428571428569</v>
      </c>
      <c r="BS22" s="70">
        <f t="shared" si="10"/>
        <v>0</v>
      </c>
      <c r="BT22" s="70">
        <f t="shared" si="10"/>
        <v>99.999999999999986</v>
      </c>
      <c r="BU22" s="70">
        <f t="shared" si="10"/>
        <v>0</v>
      </c>
      <c r="BV22" s="70">
        <f t="shared" si="10"/>
        <v>0</v>
      </c>
      <c r="BW22" s="70">
        <f t="shared" si="10"/>
        <v>57.142857142857139</v>
      </c>
      <c r="BX22" s="70">
        <f t="shared" si="10"/>
        <v>42.857142857142854</v>
      </c>
      <c r="BY22" s="70">
        <f t="shared" si="10"/>
        <v>0</v>
      </c>
      <c r="BZ22" s="70">
        <f t="shared" si="10"/>
        <v>71.428571428571416</v>
      </c>
      <c r="CA22" s="70">
        <f t="shared" si="10"/>
        <v>28.571428571428569</v>
      </c>
      <c r="CB22" s="70">
        <f t="shared" si="10"/>
        <v>0</v>
      </c>
      <c r="CC22" s="70">
        <f t="shared" si="10"/>
        <v>0</v>
      </c>
      <c r="CD22" s="70">
        <f t="shared" si="10"/>
        <v>99.999999999999986</v>
      </c>
      <c r="CE22" s="70">
        <f t="shared" si="10"/>
        <v>0</v>
      </c>
      <c r="CF22" s="70">
        <f t="shared" si="10"/>
        <v>0</v>
      </c>
      <c r="CG22" s="70">
        <f t="shared" si="10"/>
        <v>99.999999999999986</v>
      </c>
      <c r="CH22" s="70">
        <f t="shared" si="10"/>
        <v>0</v>
      </c>
      <c r="CI22" s="70">
        <f t="shared" si="10"/>
        <v>0</v>
      </c>
      <c r="CJ22" s="70">
        <f t="shared" si="10"/>
        <v>99.999999999999986</v>
      </c>
      <c r="CK22" s="70">
        <f t="shared" si="10"/>
        <v>0</v>
      </c>
      <c r="CL22" s="70">
        <f t="shared" si="10"/>
        <v>57.142857142857139</v>
      </c>
      <c r="CM22" s="70">
        <f t="shared" si="10"/>
        <v>42.857142857142854</v>
      </c>
      <c r="CN22" s="70">
        <f t="shared" si="10"/>
        <v>0</v>
      </c>
      <c r="CO22" s="70">
        <f t="shared" si="10"/>
        <v>85.714285714285708</v>
      </c>
      <c r="CP22" s="70">
        <f t="shared" si="10"/>
        <v>14.285714285714285</v>
      </c>
      <c r="CQ22" s="70">
        <f t="shared" si="10"/>
        <v>0</v>
      </c>
      <c r="CR22" s="70">
        <f t="shared" si="10"/>
        <v>0</v>
      </c>
      <c r="CS22" s="70">
        <f t="shared" si="10"/>
        <v>99.999999999999986</v>
      </c>
      <c r="CT22" s="70">
        <f t="shared" si="10"/>
        <v>0</v>
      </c>
      <c r="CU22" s="70">
        <f t="shared" si="10"/>
        <v>71.428571428571416</v>
      </c>
      <c r="CV22" s="70">
        <f t="shared" si="10"/>
        <v>28.571428571428569</v>
      </c>
      <c r="CW22" s="70">
        <f t="shared" si="10"/>
        <v>0</v>
      </c>
      <c r="CX22" s="70">
        <f t="shared" si="10"/>
        <v>42.857142857142854</v>
      </c>
      <c r="CY22" s="70">
        <f t="shared" si="10"/>
        <v>57.142857142857139</v>
      </c>
      <c r="CZ22" s="70">
        <f t="shared" si="10"/>
        <v>0</v>
      </c>
      <c r="DA22" s="70">
        <f t="shared" si="10"/>
        <v>42.857142857142854</v>
      </c>
      <c r="DB22" s="70">
        <f t="shared" si="10"/>
        <v>57.142857142857139</v>
      </c>
      <c r="DC22" s="70">
        <f t="shared" si="10"/>
        <v>0</v>
      </c>
      <c r="DD22" s="70">
        <f t="shared" si="10"/>
        <v>71.428571428571416</v>
      </c>
      <c r="DE22" s="70">
        <f t="shared" si="10"/>
        <v>28.571428571428569</v>
      </c>
      <c r="DF22" s="70">
        <f t="shared" si="10"/>
        <v>0</v>
      </c>
      <c r="DG22" s="70">
        <f t="shared" si="10"/>
        <v>57.142857142857139</v>
      </c>
      <c r="DH22" s="70">
        <f t="shared" si="10"/>
        <v>42.857142857142854</v>
      </c>
      <c r="DI22" s="70">
        <f t="shared" si="10"/>
        <v>0</v>
      </c>
      <c r="DJ22" s="70">
        <f t="shared" si="10"/>
        <v>57.142857142857139</v>
      </c>
      <c r="DK22" s="70">
        <f t="shared" si="10"/>
        <v>42.857142857142854</v>
      </c>
      <c r="DL22" s="70">
        <f t="shared" si="10"/>
        <v>0</v>
      </c>
      <c r="DM22" s="70">
        <f t="shared" si="10"/>
        <v>71.428571428571416</v>
      </c>
      <c r="DN22" s="70">
        <f t="shared" si="10"/>
        <v>28.571428571428569</v>
      </c>
      <c r="DO22" s="70">
        <f t="shared" si="10"/>
        <v>0</v>
      </c>
      <c r="DP22" s="70">
        <f t="shared" si="10"/>
        <v>57.142857142857139</v>
      </c>
      <c r="DQ22" s="70">
        <f t="shared" si="10"/>
        <v>42.857142857142854</v>
      </c>
      <c r="DR22" s="70">
        <f t="shared" si="10"/>
        <v>0</v>
      </c>
      <c r="DS22" s="70">
        <f t="shared" si="10"/>
        <v>57.142857142857139</v>
      </c>
      <c r="DT22" s="70">
        <f t="shared" si="10"/>
        <v>42.857142857142854</v>
      </c>
      <c r="DU22" s="70">
        <f t="shared" si="10"/>
        <v>0</v>
      </c>
      <c r="DV22" s="70">
        <f t="shared" si="10"/>
        <v>42.857142857142854</v>
      </c>
      <c r="DW22" s="70">
        <f t="shared" si="10"/>
        <v>57.142857142857139</v>
      </c>
      <c r="DX22" s="98">
        <f t="shared" si="10"/>
        <v>0</v>
      </c>
      <c r="DY22" s="70">
        <f t="shared" si="10"/>
        <v>71.428571428571416</v>
      </c>
      <c r="DZ22" s="70">
        <f t="shared" si="10"/>
        <v>28.571428571428569</v>
      </c>
      <c r="EA22" s="70">
        <f t="shared" si="10"/>
        <v>0</v>
      </c>
      <c r="EB22" s="70">
        <f t="shared" ref="EB22:GM22" si="11">EB21/7%</f>
        <v>57.142857142857139</v>
      </c>
      <c r="EC22" s="70">
        <f t="shared" si="11"/>
        <v>42.857142857142854</v>
      </c>
      <c r="ED22" s="70">
        <f t="shared" si="11"/>
        <v>0</v>
      </c>
      <c r="EE22" s="70">
        <f t="shared" si="11"/>
        <v>57.142857142857139</v>
      </c>
      <c r="EF22" s="70">
        <f t="shared" si="11"/>
        <v>42.857142857142854</v>
      </c>
      <c r="EG22" s="70">
        <f t="shared" si="11"/>
        <v>0</v>
      </c>
      <c r="EH22" s="70">
        <f t="shared" si="11"/>
        <v>71.428571428571416</v>
      </c>
      <c r="EI22" s="70">
        <f t="shared" si="11"/>
        <v>28.571428571428569</v>
      </c>
      <c r="EJ22" s="70">
        <f t="shared" si="11"/>
        <v>0</v>
      </c>
      <c r="EK22" s="70">
        <f t="shared" si="11"/>
        <v>0</v>
      </c>
      <c r="EL22" s="70">
        <f t="shared" si="11"/>
        <v>99.999999999999986</v>
      </c>
      <c r="EM22" s="70">
        <f t="shared" si="11"/>
        <v>0</v>
      </c>
      <c r="EN22" s="70">
        <f t="shared" si="11"/>
        <v>0</v>
      </c>
      <c r="EO22" s="70">
        <f t="shared" si="11"/>
        <v>99.999999999999986</v>
      </c>
      <c r="EP22" s="70">
        <f t="shared" si="11"/>
        <v>0</v>
      </c>
      <c r="EQ22" s="70">
        <f t="shared" si="11"/>
        <v>42.857142857142854</v>
      </c>
      <c r="ER22" s="70">
        <f t="shared" si="11"/>
        <v>57.142857142857139</v>
      </c>
      <c r="ES22" s="70">
        <f t="shared" si="11"/>
        <v>0</v>
      </c>
      <c r="ET22" s="70">
        <f t="shared" si="11"/>
        <v>99.999999999999986</v>
      </c>
      <c r="EU22" s="70">
        <f t="shared" si="11"/>
        <v>0</v>
      </c>
      <c r="EV22" s="70">
        <f t="shared" si="11"/>
        <v>0</v>
      </c>
      <c r="EW22" s="70">
        <f t="shared" si="11"/>
        <v>99.999999999999986</v>
      </c>
      <c r="EX22" s="70">
        <f t="shared" si="11"/>
        <v>0</v>
      </c>
      <c r="EY22" s="70">
        <f t="shared" si="11"/>
        <v>0</v>
      </c>
      <c r="EZ22" s="70">
        <f t="shared" si="11"/>
        <v>42.857142857142854</v>
      </c>
      <c r="FA22" s="70">
        <f t="shared" si="11"/>
        <v>57.142857142857139</v>
      </c>
      <c r="FB22" s="70">
        <f t="shared" si="11"/>
        <v>0</v>
      </c>
      <c r="FC22" s="70">
        <f t="shared" si="11"/>
        <v>42.857142857142854</v>
      </c>
      <c r="FD22" s="70">
        <f t="shared" si="11"/>
        <v>57.142857142857139</v>
      </c>
      <c r="FE22" s="70">
        <f t="shared" si="11"/>
        <v>0</v>
      </c>
      <c r="FF22" s="70">
        <f t="shared" si="11"/>
        <v>0</v>
      </c>
      <c r="FG22" s="70">
        <f t="shared" si="11"/>
        <v>99.999999999999986</v>
      </c>
      <c r="FH22" s="70">
        <f t="shared" si="11"/>
        <v>0</v>
      </c>
      <c r="FI22" s="70">
        <f t="shared" si="11"/>
        <v>42.857142857142854</v>
      </c>
      <c r="FJ22" s="70">
        <f t="shared" si="11"/>
        <v>57.142857142857139</v>
      </c>
      <c r="FK22" s="70">
        <f t="shared" si="11"/>
        <v>0</v>
      </c>
      <c r="FL22" s="70">
        <f t="shared" si="11"/>
        <v>99.999999999999986</v>
      </c>
      <c r="FM22" s="70">
        <f t="shared" si="11"/>
        <v>0</v>
      </c>
      <c r="FN22" s="70">
        <f t="shared" si="11"/>
        <v>0</v>
      </c>
      <c r="FO22" s="106">
        <f t="shared" si="11"/>
        <v>0</v>
      </c>
      <c r="FP22" s="70">
        <f t="shared" si="11"/>
        <v>99.999999999999986</v>
      </c>
      <c r="FQ22" s="70">
        <f t="shared" si="11"/>
        <v>0</v>
      </c>
      <c r="FR22" s="70">
        <f t="shared" si="11"/>
        <v>0</v>
      </c>
      <c r="FS22" s="70">
        <f t="shared" si="11"/>
        <v>99.999999999999986</v>
      </c>
      <c r="FT22" s="70">
        <f t="shared" si="11"/>
        <v>0</v>
      </c>
      <c r="FU22" s="70">
        <f t="shared" si="11"/>
        <v>0</v>
      </c>
      <c r="FV22" s="70">
        <f t="shared" si="11"/>
        <v>99.999999999999986</v>
      </c>
      <c r="FW22" s="70">
        <f t="shared" si="11"/>
        <v>0</v>
      </c>
      <c r="FX22" s="70">
        <f t="shared" si="11"/>
        <v>0</v>
      </c>
      <c r="FY22" s="70">
        <f t="shared" si="11"/>
        <v>99.999999999999986</v>
      </c>
      <c r="FZ22" s="70">
        <f t="shared" si="11"/>
        <v>0</v>
      </c>
      <c r="GA22" s="70">
        <f t="shared" si="11"/>
        <v>0</v>
      </c>
      <c r="GB22" s="70">
        <f t="shared" si="11"/>
        <v>99.999999999999986</v>
      </c>
      <c r="GC22" s="70">
        <f t="shared" si="11"/>
        <v>0</v>
      </c>
      <c r="GD22" s="70">
        <f t="shared" si="11"/>
        <v>0</v>
      </c>
      <c r="GE22" s="70">
        <f t="shared" si="11"/>
        <v>99.999999999999986</v>
      </c>
      <c r="GF22" s="70">
        <f t="shared" si="11"/>
        <v>0</v>
      </c>
      <c r="GG22" s="70">
        <f t="shared" si="11"/>
        <v>0</v>
      </c>
      <c r="GH22" s="70">
        <f t="shared" si="11"/>
        <v>99.999999999999986</v>
      </c>
      <c r="GI22" s="70">
        <f t="shared" si="11"/>
        <v>0</v>
      </c>
      <c r="GJ22" s="70">
        <f t="shared" si="11"/>
        <v>0</v>
      </c>
      <c r="GK22" s="70">
        <f t="shared" si="11"/>
        <v>99.999999999999986</v>
      </c>
      <c r="GL22" s="98">
        <f t="shared" si="11"/>
        <v>0</v>
      </c>
      <c r="GM22" s="70">
        <f t="shared" si="11"/>
        <v>57.142857142857139</v>
      </c>
      <c r="GN22" s="70">
        <f t="shared" ref="GN22:IY22" si="12">GN21/7%</f>
        <v>42.857142857142854</v>
      </c>
      <c r="GO22" s="70">
        <f t="shared" si="12"/>
        <v>0</v>
      </c>
      <c r="GP22" s="70">
        <f t="shared" si="12"/>
        <v>71.428571428571416</v>
      </c>
      <c r="GQ22" s="70">
        <f t="shared" si="12"/>
        <v>28.571428571428569</v>
      </c>
      <c r="GR22" s="70">
        <f t="shared" si="12"/>
        <v>0</v>
      </c>
      <c r="GS22" s="70">
        <f t="shared" si="12"/>
        <v>71.428571428571416</v>
      </c>
      <c r="GT22" s="70">
        <f t="shared" si="12"/>
        <v>28.571428571428569</v>
      </c>
      <c r="GU22" s="70">
        <f t="shared" si="12"/>
        <v>0</v>
      </c>
      <c r="GV22" s="70">
        <f t="shared" si="12"/>
        <v>71.428571428571416</v>
      </c>
      <c r="GW22" s="70">
        <f t="shared" si="12"/>
        <v>28.571428571428569</v>
      </c>
      <c r="GX22" s="70">
        <f t="shared" si="12"/>
        <v>0</v>
      </c>
      <c r="GY22" s="70">
        <f t="shared" si="12"/>
        <v>99.999999999999986</v>
      </c>
      <c r="GZ22" s="70">
        <f t="shared" si="12"/>
        <v>0</v>
      </c>
      <c r="HA22" s="70">
        <f t="shared" si="12"/>
        <v>0</v>
      </c>
      <c r="HB22" s="70">
        <f t="shared" si="12"/>
        <v>71.428571428571416</v>
      </c>
      <c r="HC22" s="70">
        <f t="shared" si="12"/>
        <v>28.571428571428569</v>
      </c>
      <c r="HD22" s="70">
        <f t="shared" si="12"/>
        <v>0</v>
      </c>
      <c r="HE22" s="70">
        <f t="shared" si="12"/>
        <v>57.142857142857139</v>
      </c>
      <c r="HF22" s="70">
        <f t="shared" si="12"/>
        <v>42.857142857142854</v>
      </c>
      <c r="HG22" s="70">
        <f t="shared" si="12"/>
        <v>0</v>
      </c>
      <c r="HH22" s="70">
        <f t="shared" si="12"/>
        <v>42.857142857142854</v>
      </c>
      <c r="HI22" s="70">
        <f t="shared" si="12"/>
        <v>57.142857142857139</v>
      </c>
      <c r="HJ22" s="70">
        <f t="shared" si="12"/>
        <v>0</v>
      </c>
      <c r="HK22" s="70">
        <f t="shared" si="12"/>
        <v>42.857142857142854</v>
      </c>
      <c r="HL22" s="70">
        <f t="shared" si="12"/>
        <v>57.142857142857139</v>
      </c>
      <c r="HM22" s="70">
        <f t="shared" si="12"/>
        <v>0</v>
      </c>
      <c r="HN22" s="70">
        <f t="shared" si="12"/>
        <v>42.857142857142854</v>
      </c>
      <c r="HO22" s="70">
        <f t="shared" si="12"/>
        <v>57.142857142857139</v>
      </c>
      <c r="HP22" s="70">
        <f t="shared" si="12"/>
        <v>0</v>
      </c>
      <c r="HQ22" s="70">
        <f t="shared" si="12"/>
        <v>0</v>
      </c>
      <c r="HR22" s="70">
        <f t="shared" si="12"/>
        <v>99.999999999999986</v>
      </c>
      <c r="HS22" s="70">
        <f t="shared" si="12"/>
        <v>0</v>
      </c>
      <c r="HT22" s="70">
        <f t="shared" si="12"/>
        <v>0</v>
      </c>
      <c r="HU22" s="70">
        <f t="shared" si="12"/>
        <v>99.999999999999986</v>
      </c>
      <c r="HV22" s="70">
        <f t="shared" si="12"/>
        <v>0</v>
      </c>
      <c r="HW22" s="70">
        <f t="shared" si="12"/>
        <v>42.857142857142854</v>
      </c>
      <c r="HX22" s="70">
        <f t="shared" si="12"/>
        <v>57.142857142857139</v>
      </c>
      <c r="HY22" s="70">
        <f t="shared" si="12"/>
        <v>0</v>
      </c>
      <c r="HZ22" s="70">
        <f t="shared" si="12"/>
        <v>0</v>
      </c>
      <c r="IA22" s="70">
        <f t="shared" si="12"/>
        <v>0</v>
      </c>
      <c r="IB22" s="70">
        <f t="shared" si="12"/>
        <v>0</v>
      </c>
      <c r="IC22" s="70">
        <f t="shared" si="12"/>
        <v>99.999999999999986</v>
      </c>
      <c r="ID22" s="70">
        <f t="shared" si="12"/>
        <v>0</v>
      </c>
      <c r="IE22" s="70">
        <f t="shared" si="12"/>
        <v>0</v>
      </c>
      <c r="IF22" s="70">
        <f t="shared" si="12"/>
        <v>28.571428571428569</v>
      </c>
      <c r="IG22" s="70">
        <f t="shared" si="12"/>
        <v>71.428571428571416</v>
      </c>
      <c r="IH22" s="70">
        <f t="shared" si="12"/>
        <v>0</v>
      </c>
      <c r="II22" s="70">
        <f t="shared" si="12"/>
        <v>28.571428571428569</v>
      </c>
      <c r="IJ22" s="70">
        <f t="shared" si="12"/>
        <v>71.428571428571416</v>
      </c>
      <c r="IK22" s="70">
        <f t="shared" si="12"/>
        <v>0</v>
      </c>
      <c r="IL22" s="70">
        <f t="shared" si="12"/>
        <v>99.999999999999986</v>
      </c>
      <c r="IM22" s="70">
        <f t="shared" si="12"/>
        <v>0</v>
      </c>
      <c r="IN22" s="70">
        <f t="shared" si="12"/>
        <v>0</v>
      </c>
      <c r="IO22" s="70">
        <f t="shared" si="12"/>
        <v>85.714285714285708</v>
      </c>
      <c r="IP22" s="70">
        <f t="shared" si="12"/>
        <v>14.285714285714285</v>
      </c>
      <c r="IQ22" s="70">
        <f t="shared" si="12"/>
        <v>0</v>
      </c>
      <c r="IR22" s="70">
        <f t="shared" si="12"/>
        <v>42.857142857142854</v>
      </c>
      <c r="IS22" s="70">
        <f t="shared" si="12"/>
        <v>57.142857142857139</v>
      </c>
      <c r="IT22" s="70">
        <f t="shared" si="12"/>
        <v>0</v>
      </c>
      <c r="IU22" s="70">
        <f t="shared" si="12"/>
        <v>0</v>
      </c>
      <c r="IV22" s="70">
        <f t="shared" si="12"/>
        <v>99.999999999999986</v>
      </c>
      <c r="IW22" s="70">
        <f t="shared" si="12"/>
        <v>0</v>
      </c>
      <c r="IX22" s="70">
        <f t="shared" si="12"/>
        <v>0</v>
      </c>
      <c r="IY22" s="70">
        <f t="shared" si="12"/>
        <v>99.999999999999986</v>
      </c>
      <c r="IZ22" s="70">
        <f t="shared" ref="IZ22:LK22" si="13">IZ21/7%</f>
        <v>0</v>
      </c>
      <c r="JA22" s="70">
        <f t="shared" si="13"/>
        <v>0</v>
      </c>
      <c r="JB22" s="70">
        <f t="shared" si="13"/>
        <v>99.999999999999986</v>
      </c>
      <c r="JC22" s="70">
        <f t="shared" si="13"/>
        <v>0</v>
      </c>
      <c r="JD22" s="70">
        <f t="shared" si="13"/>
        <v>0</v>
      </c>
      <c r="JE22" s="70">
        <f t="shared" si="13"/>
        <v>99.999999999999986</v>
      </c>
      <c r="JF22" s="70">
        <f t="shared" si="13"/>
        <v>0</v>
      </c>
      <c r="JG22" s="70">
        <f t="shared" si="13"/>
        <v>99.999999999999986</v>
      </c>
      <c r="JH22" s="70">
        <f t="shared" si="13"/>
        <v>0</v>
      </c>
      <c r="JI22" s="70">
        <f t="shared" si="13"/>
        <v>0</v>
      </c>
      <c r="JJ22" s="70">
        <f t="shared" si="13"/>
        <v>99.999999999999986</v>
      </c>
      <c r="JK22" s="70">
        <f t="shared" si="13"/>
        <v>0</v>
      </c>
      <c r="JL22" s="70">
        <f t="shared" si="13"/>
        <v>0</v>
      </c>
      <c r="JM22" s="70">
        <f t="shared" si="13"/>
        <v>0</v>
      </c>
      <c r="JN22" s="70">
        <f t="shared" si="13"/>
        <v>99.999999999999986</v>
      </c>
      <c r="JO22" s="70">
        <f t="shared" si="13"/>
        <v>0</v>
      </c>
      <c r="JP22" s="70">
        <f t="shared" si="13"/>
        <v>99.999999999999986</v>
      </c>
      <c r="JQ22" s="70">
        <f t="shared" si="13"/>
        <v>0</v>
      </c>
      <c r="JR22" s="70">
        <f t="shared" si="13"/>
        <v>0</v>
      </c>
      <c r="JS22" s="70">
        <f t="shared" si="13"/>
        <v>99.999999999999986</v>
      </c>
      <c r="JT22" s="70">
        <f t="shared" si="13"/>
        <v>0</v>
      </c>
      <c r="JU22" s="70">
        <f t="shared" si="13"/>
        <v>0</v>
      </c>
      <c r="JV22" s="70">
        <f t="shared" si="13"/>
        <v>0</v>
      </c>
      <c r="JW22" s="70">
        <f t="shared" si="13"/>
        <v>99.999999999999986</v>
      </c>
      <c r="JX22" s="70">
        <f t="shared" si="13"/>
        <v>0</v>
      </c>
      <c r="JY22" s="70">
        <f t="shared" si="13"/>
        <v>0</v>
      </c>
      <c r="JZ22" s="70">
        <f t="shared" si="13"/>
        <v>99.999999999999986</v>
      </c>
      <c r="KA22" s="70">
        <f t="shared" si="13"/>
        <v>0</v>
      </c>
      <c r="KB22" s="70">
        <f t="shared" si="13"/>
        <v>99.999999999999986</v>
      </c>
      <c r="KC22" s="70">
        <f t="shared" si="13"/>
        <v>0</v>
      </c>
      <c r="KD22" s="70">
        <f t="shared" si="13"/>
        <v>0</v>
      </c>
      <c r="KE22" s="70">
        <f t="shared" si="13"/>
        <v>99.999999999999986</v>
      </c>
      <c r="KF22" s="70">
        <f t="shared" si="13"/>
        <v>0</v>
      </c>
      <c r="KG22" s="70">
        <f t="shared" si="13"/>
        <v>0</v>
      </c>
      <c r="KH22" s="70">
        <f t="shared" si="13"/>
        <v>99.999999999999986</v>
      </c>
      <c r="KI22" s="70">
        <f t="shared" si="13"/>
        <v>0</v>
      </c>
      <c r="KJ22" s="70">
        <f t="shared" si="13"/>
        <v>0</v>
      </c>
      <c r="KK22" s="70">
        <f t="shared" si="13"/>
        <v>0</v>
      </c>
      <c r="KL22" s="70">
        <f t="shared" si="13"/>
        <v>99.999999999999986</v>
      </c>
      <c r="KM22" s="70">
        <f t="shared" si="13"/>
        <v>0</v>
      </c>
      <c r="KN22" s="70">
        <f t="shared" si="13"/>
        <v>0</v>
      </c>
      <c r="KO22" s="70">
        <f t="shared" si="13"/>
        <v>99.999999999999986</v>
      </c>
      <c r="KP22" s="70">
        <f t="shared" si="13"/>
        <v>0</v>
      </c>
      <c r="KQ22" s="70">
        <f t="shared" si="13"/>
        <v>99.999999999999986</v>
      </c>
      <c r="KR22" s="70">
        <f t="shared" si="13"/>
        <v>0</v>
      </c>
      <c r="KS22" s="70">
        <f t="shared" si="13"/>
        <v>0</v>
      </c>
      <c r="KT22" s="70">
        <f t="shared" si="13"/>
        <v>99.999999999999986</v>
      </c>
      <c r="KU22" s="70">
        <f t="shared" si="13"/>
        <v>0</v>
      </c>
      <c r="KV22" s="70">
        <f t="shared" si="13"/>
        <v>0</v>
      </c>
      <c r="KW22" s="70">
        <f t="shared" si="13"/>
        <v>0</v>
      </c>
      <c r="KX22" s="70">
        <f t="shared" si="13"/>
        <v>0</v>
      </c>
      <c r="KY22" s="70">
        <f t="shared" si="13"/>
        <v>99.999999999999986</v>
      </c>
      <c r="KZ22" s="70">
        <f t="shared" si="13"/>
        <v>99.999999999999986</v>
      </c>
      <c r="LA22" s="70">
        <f t="shared" si="13"/>
        <v>0</v>
      </c>
      <c r="LB22" s="70">
        <f t="shared" si="13"/>
        <v>0</v>
      </c>
      <c r="LC22" s="70">
        <f t="shared" si="13"/>
        <v>99.999999999999986</v>
      </c>
      <c r="LD22" s="70">
        <f t="shared" si="13"/>
        <v>0</v>
      </c>
      <c r="LE22" s="70">
        <f t="shared" si="13"/>
        <v>0</v>
      </c>
      <c r="LF22" s="70">
        <f t="shared" si="13"/>
        <v>99.999999999999986</v>
      </c>
      <c r="LG22" s="70">
        <f t="shared" si="13"/>
        <v>0</v>
      </c>
      <c r="LH22" s="70">
        <f t="shared" si="13"/>
        <v>0</v>
      </c>
      <c r="LI22" s="70">
        <f t="shared" si="13"/>
        <v>99.999999999999986</v>
      </c>
      <c r="LJ22" s="70">
        <f t="shared" si="13"/>
        <v>0</v>
      </c>
      <c r="LK22" s="70">
        <f t="shared" si="13"/>
        <v>0</v>
      </c>
      <c r="LL22" s="70">
        <f t="shared" ref="LL22:NW22" si="14">LL21/7%</f>
        <v>99.999999999999986</v>
      </c>
      <c r="LM22" s="70">
        <f t="shared" si="14"/>
        <v>0</v>
      </c>
      <c r="LN22" s="70">
        <f t="shared" si="14"/>
        <v>0</v>
      </c>
      <c r="LO22" s="70">
        <f t="shared" si="14"/>
        <v>99.999999999999986</v>
      </c>
      <c r="LP22" s="70">
        <f t="shared" si="14"/>
        <v>0</v>
      </c>
      <c r="LQ22" s="70">
        <f t="shared" si="14"/>
        <v>0</v>
      </c>
      <c r="LR22" s="70">
        <f t="shared" si="14"/>
        <v>99.999999999999986</v>
      </c>
      <c r="LS22" s="70">
        <f t="shared" si="14"/>
        <v>0</v>
      </c>
      <c r="LT22" s="70">
        <f t="shared" si="14"/>
        <v>0</v>
      </c>
      <c r="LU22" s="70">
        <f t="shared" si="14"/>
        <v>99.999999999999986</v>
      </c>
      <c r="LV22" s="70">
        <f t="shared" si="14"/>
        <v>0</v>
      </c>
      <c r="LW22" s="70">
        <f t="shared" si="14"/>
        <v>0</v>
      </c>
      <c r="LX22" s="70">
        <f t="shared" si="14"/>
        <v>99.999999999999986</v>
      </c>
      <c r="LY22" s="70">
        <f t="shared" si="14"/>
        <v>0</v>
      </c>
      <c r="LZ22" s="70">
        <f t="shared" si="14"/>
        <v>0</v>
      </c>
      <c r="MA22" s="70">
        <f t="shared" si="14"/>
        <v>99.999999999999986</v>
      </c>
      <c r="MB22" s="70">
        <f t="shared" si="14"/>
        <v>0</v>
      </c>
      <c r="MC22" s="70">
        <f t="shared" si="14"/>
        <v>0</v>
      </c>
      <c r="MD22" s="70">
        <f t="shared" si="14"/>
        <v>99.999999999999986</v>
      </c>
      <c r="ME22" s="70">
        <f t="shared" si="14"/>
        <v>0</v>
      </c>
      <c r="MF22" s="70">
        <f t="shared" si="14"/>
        <v>0</v>
      </c>
      <c r="MG22" s="70">
        <f t="shared" si="14"/>
        <v>0</v>
      </c>
      <c r="MH22" s="70">
        <f t="shared" si="14"/>
        <v>99.999999999999986</v>
      </c>
      <c r="MI22" s="70">
        <f t="shared" si="14"/>
        <v>0</v>
      </c>
      <c r="MJ22" s="70">
        <f t="shared" si="14"/>
        <v>0</v>
      </c>
      <c r="MK22" s="70">
        <f t="shared" si="14"/>
        <v>99.999999999999986</v>
      </c>
      <c r="ML22" s="70">
        <f t="shared" si="14"/>
        <v>0</v>
      </c>
      <c r="MM22" s="70">
        <f t="shared" si="14"/>
        <v>99.999999999999986</v>
      </c>
      <c r="MN22" s="70">
        <f t="shared" si="14"/>
        <v>0</v>
      </c>
      <c r="MO22" s="70">
        <f t="shared" si="14"/>
        <v>0</v>
      </c>
      <c r="MP22" s="70">
        <f t="shared" si="14"/>
        <v>99.999999999999986</v>
      </c>
      <c r="MQ22" s="70">
        <f t="shared" si="14"/>
        <v>0</v>
      </c>
      <c r="MR22" s="70">
        <f t="shared" si="14"/>
        <v>0</v>
      </c>
      <c r="MS22" s="70">
        <f t="shared" si="14"/>
        <v>99.999999999999986</v>
      </c>
      <c r="MT22" s="70">
        <f t="shared" si="14"/>
        <v>0</v>
      </c>
      <c r="MU22" s="70">
        <f t="shared" si="14"/>
        <v>0</v>
      </c>
      <c r="MV22" s="70">
        <f t="shared" si="14"/>
        <v>99.999999999999986</v>
      </c>
      <c r="MW22" s="70">
        <f t="shared" si="14"/>
        <v>0</v>
      </c>
      <c r="MX22" s="70">
        <f t="shared" si="14"/>
        <v>0</v>
      </c>
      <c r="MY22" s="70">
        <f t="shared" si="14"/>
        <v>71.428571428571416</v>
      </c>
      <c r="MZ22" s="70">
        <f t="shared" si="14"/>
        <v>28.571428571428569</v>
      </c>
      <c r="NA22" s="70">
        <f t="shared" si="14"/>
        <v>0</v>
      </c>
      <c r="NB22" s="70">
        <f t="shared" si="14"/>
        <v>71.428571428571416</v>
      </c>
      <c r="NC22" s="70">
        <f t="shared" si="14"/>
        <v>28.571428571428569</v>
      </c>
      <c r="ND22" s="70">
        <f t="shared" si="14"/>
        <v>0</v>
      </c>
      <c r="NE22" s="70">
        <f t="shared" si="14"/>
        <v>99.999999999999986</v>
      </c>
      <c r="NF22" s="70">
        <f t="shared" si="14"/>
        <v>0</v>
      </c>
      <c r="NG22" s="70">
        <f t="shared" si="14"/>
        <v>0</v>
      </c>
      <c r="NH22" s="70">
        <f t="shared" si="14"/>
        <v>71.428571428571416</v>
      </c>
      <c r="NI22" s="70">
        <f t="shared" si="14"/>
        <v>28.571428571428569</v>
      </c>
      <c r="NJ22" s="70">
        <f t="shared" si="14"/>
        <v>0</v>
      </c>
      <c r="NK22" s="70">
        <f t="shared" si="14"/>
        <v>85.714285714285708</v>
      </c>
      <c r="NL22" s="70">
        <f t="shared" si="14"/>
        <v>14.285714285714285</v>
      </c>
      <c r="NM22" s="70">
        <f t="shared" si="14"/>
        <v>0</v>
      </c>
      <c r="NN22" s="70">
        <f t="shared" si="14"/>
        <v>0</v>
      </c>
      <c r="NO22" s="70">
        <f t="shared" si="14"/>
        <v>0</v>
      </c>
      <c r="NP22" s="70">
        <f t="shared" si="14"/>
        <v>0</v>
      </c>
      <c r="NQ22" s="70">
        <f t="shared" si="14"/>
        <v>99.999999999999986</v>
      </c>
      <c r="NR22" s="70">
        <f t="shared" si="14"/>
        <v>0</v>
      </c>
      <c r="NS22" s="70">
        <f t="shared" si="14"/>
        <v>0</v>
      </c>
      <c r="NT22" s="70">
        <f t="shared" si="14"/>
        <v>85.714285714285708</v>
      </c>
      <c r="NU22" s="70">
        <f t="shared" si="14"/>
        <v>14.285714285714285</v>
      </c>
      <c r="NV22" s="70">
        <f t="shared" si="14"/>
        <v>0</v>
      </c>
      <c r="NW22" s="70">
        <f t="shared" si="14"/>
        <v>99.999999999999986</v>
      </c>
      <c r="NX22" s="70">
        <f t="shared" ref="NX22:QI22" si="15">NX21/7%</f>
        <v>0</v>
      </c>
      <c r="NY22" s="70">
        <f t="shared" si="15"/>
        <v>0</v>
      </c>
      <c r="NZ22" s="70">
        <f t="shared" si="15"/>
        <v>85.714285714285708</v>
      </c>
      <c r="OA22" s="70">
        <f t="shared" si="15"/>
        <v>14.285714285714285</v>
      </c>
      <c r="OB22" s="70">
        <f t="shared" si="15"/>
        <v>0</v>
      </c>
      <c r="OC22" s="70">
        <f t="shared" si="15"/>
        <v>71.428571428571416</v>
      </c>
      <c r="OD22" s="70">
        <f t="shared" si="15"/>
        <v>28.571428571428569</v>
      </c>
      <c r="OE22" s="70">
        <f t="shared" si="15"/>
        <v>0</v>
      </c>
      <c r="OF22" s="70">
        <f t="shared" si="15"/>
        <v>71.428571428571416</v>
      </c>
      <c r="OG22" s="70">
        <f t="shared" si="15"/>
        <v>28.571428571428569</v>
      </c>
      <c r="OH22" s="70">
        <f t="shared" si="15"/>
        <v>0</v>
      </c>
      <c r="OI22" s="70">
        <f t="shared" si="15"/>
        <v>99.999999999999986</v>
      </c>
      <c r="OJ22" s="70">
        <f t="shared" si="15"/>
        <v>0</v>
      </c>
      <c r="OK22" s="70">
        <f t="shared" si="15"/>
        <v>0</v>
      </c>
      <c r="OL22" s="70">
        <f t="shared" si="15"/>
        <v>99.999999999999986</v>
      </c>
      <c r="OM22" s="70">
        <f t="shared" si="15"/>
        <v>0</v>
      </c>
      <c r="ON22" s="70">
        <f t="shared" si="15"/>
        <v>0</v>
      </c>
      <c r="OO22" s="70">
        <f t="shared" si="15"/>
        <v>0</v>
      </c>
      <c r="OP22" s="70">
        <f t="shared" si="15"/>
        <v>99.999999999999986</v>
      </c>
      <c r="OQ22" s="70">
        <f t="shared" si="15"/>
        <v>0</v>
      </c>
      <c r="OR22" s="70">
        <f t="shared" si="15"/>
        <v>57.142857142857139</v>
      </c>
      <c r="OS22" s="70">
        <f t="shared" si="15"/>
        <v>42.857142857142854</v>
      </c>
      <c r="OT22" s="70">
        <f t="shared" si="15"/>
        <v>0</v>
      </c>
      <c r="OU22" s="70">
        <f t="shared" si="15"/>
        <v>0</v>
      </c>
      <c r="OV22" s="70">
        <f t="shared" si="15"/>
        <v>99.999999999999986</v>
      </c>
      <c r="OW22" s="70">
        <f t="shared" si="15"/>
        <v>0</v>
      </c>
      <c r="OX22" s="70">
        <f t="shared" si="15"/>
        <v>99.999999999999986</v>
      </c>
      <c r="OY22" s="70">
        <f t="shared" si="15"/>
        <v>0</v>
      </c>
      <c r="OZ22" s="70">
        <f t="shared" si="15"/>
        <v>0</v>
      </c>
      <c r="PA22" s="70">
        <f t="shared" si="15"/>
        <v>85.714285714285708</v>
      </c>
      <c r="PB22" s="70">
        <f t="shared" si="15"/>
        <v>0</v>
      </c>
      <c r="PC22" s="70">
        <f t="shared" si="15"/>
        <v>0</v>
      </c>
      <c r="PD22" s="70">
        <f t="shared" si="15"/>
        <v>14.285714285714285</v>
      </c>
      <c r="PE22" s="70">
        <f t="shared" si="15"/>
        <v>71.428571428571416</v>
      </c>
      <c r="PF22" s="70">
        <f t="shared" si="15"/>
        <v>14.285714285714285</v>
      </c>
      <c r="PG22" s="70">
        <f t="shared" si="15"/>
        <v>71.428571428571416</v>
      </c>
      <c r="PH22" s="70">
        <f t="shared" si="15"/>
        <v>28.571428571428569</v>
      </c>
      <c r="PI22" s="70">
        <f t="shared" si="15"/>
        <v>0</v>
      </c>
      <c r="PJ22" s="70">
        <f t="shared" si="15"/>
        <v>99.999999999999986</v>
      </c>
      <c r="PK22" s="70">
        <f t="shared" si="15"/>
        <v>0</v>
      </c>
      <c r="PL22" s="70">
        <f t="shared" si="15"/>
        <v>0</v>
      </c>
      <c r="PM22" s="70">
        <f t="shared" si="15"/>
        <v>57.142857142857139</v>
      </c>
      <c r="PN22" s="70">
        <f t="shared" si="15"/>
        <v>42.857142857142854</v>
      </c>
      <c r="PO22" s="70">
        <f t="shared" si="15"/>
        <v>0</v>
      </c>
      <c r="PP22" s="70">
        <f t="shared" si="15"/>
        <v>42.857142857142854</v>
      </c>
      <c r="PQ22" s="70">
        <f t="shared" si="15"/>
        <v>57.142857142857139</v>
      </c>
      <c r="PR22" s="70">
        <f t="shared" si="15"/>
        <v>0</v>
      </c>
      <c r="PS22" s="70">
        <f t="shared" si="15"/>
        <v>85.714285714285708</v>
      </c>
      <c r="PT22" s="70">
        <f t="shared" si="15"/>
        <v>14.285714285714285</v>
      </c>
      <c r="PU22" s="70">
        <f t="shared" si="15"/>
        <v>0</v>
      </c>
      <c r="PV22" s="70">
        <f t="shared" si="15"/>
        <v>71.428571428571416</v>
      </c>
      <c r="PW22" s="70">
        <f t="shared" si="15"/>
        <v>28.571428571428569</v>
      </c>
      <c r="PX22" s="70">
        <f t="shared" si="15"/>
        <v>0</v>
      </c>
      <c r="PY22" s="70">
        <f t="shared" si="15"/>
        <v>99.999999999999986</v>
      </c>
      <c r="PZ22" s="70">
        <f t="shared" si="15"/>
        <v>0</v>
      </c>
      <c r="QA22" s="70">
        <f t="shared" si="15"/>
        <v>0</v>
      </c>
      <c r="QB22" s="70">
        <f t="shared" si="15"/>
        <v>0</v>
      </c>
      <c r="QC22" s="70">
        <f t="shared" si="15"/>
        <v>99.999999999999986</v>
      </c>
      <c r="QD22" s="70">
        <f t="shared" si="15"/>
        <v>0</v>
      </c>
      <c r="QE22" s="70">
        <f t="shared" si="15"/>
        <v>0</v>
      </c>
      <c r="QF22" s="70">
        <f t="shared" si="15"/>
        <v>99.999999999999986</v>
      </c>
      <c r="QG22" s="70">
        <f t="shared" si="15"/>
        <v>0</v>
      </c>
      <c r="QH22" s="70">
        <f t="shared" si="15"/>
        <v>57.142857142857139</v>
      </c>
      <c r="QI22" s="70">
        <f t="shared" si="15"/>
        <v>42.857142857142854</v>
      </c>
      <c r="QJ22" s="70">
        <f t="shared" ref="QJ22:SU22" si="16">QJ21/7%</f>
        <v>0</v>
      </c>
      <c r="QK22" s="70">
        <f t="shared" si="16"/>
        <v>42.857142857142854</v>
      </c>
      <c r="QL22" s="70">
        <f t="shared" si="16"/>
        <v>57.142857142857139</v>
      </c>
      <c r="QM22" s="70">
        <f t="shared" si="16"/>
        <v>0</v>
      </c>
      <c r="QN22" s="70">
        <f t="shared" si="16"/>
        <v>0</v>
      </c>
      <c r="QO22" s="70">
        <f t="shared" si="16"/>
        <v>99.999999999999986</v>
      </c>
      <c r="QP22" s="70">
        <f t="shared" si="16"/>
        <v>0</v>
      </c>
      <c r="QQ22" s="70">
        <f t="shared" si="16"/>
        <v>42.857142857142854</v>
      </c>
      <c r="QR22" s="70">
        <f t="shared" si="16"/>
        <v>57.142857142857139</v>
      </c>
      <c r="QS22" s="70">
        <f t="shared" si="16"/>
        <v>0</v>
      </c>
      <c r="QT22" s="70">
        <f t="shared" si="16"/>
        <v>99.999999999999986</v>
      </c>
      <c r="QU22" s="70">
        <f t="shared" si="16"/>
        <v>0</v>
      </c>
      <c r="QV22" s="70">
        <f t="shared" si="16"/>
        <v>0</v>
      </c>
      <c r="QW22" s="70">
        <f t="shared" si="16"/>
        <v>99.999999999999986</v>
      </c>
      <c r="QX22" s="70">
        <f t="shared" si="16"/>
        <v>0</v>
      </c>
      <c r="QY22" s="70">
        <f t="shared" si="16"/>
        <v>0</v>
      </c>
      <c r="QZ22" s="70">
        <f t="shared" si="16"/>
        <v>99.999999999999986</v>
      </c>
      <c r="RA22" s="70">
        <f t="shared" si="16"/>
        <v>0</v>
      </c>
      <c r="RB22" s="70">
        <f t="shared" si="16"/>
        <v>0</v>
      </c>
      <c r="RC22" s="70">
        <f t="shared" si="16"/>
        <v>28.571428571428569</v>
      </c>
      <c r="RD22" s="70">
        <f t="shared" si="16"/>
        <v>71.428571428571416</v>
      </c>
      <c r="RE22" s="70">
        <f t="shared" si="16"/>
        <v>0</v>
      </c>
      <c r="RF22" s="70">
        <f t="shared" si="16"/>
        <v>99.999999999999986</v>
      </c>
      <c r="RG22" s="70">
        <f t="shared" si="16"/>
        <v>0</v>
      </c>
      <c r="RH22" s="70">
        <f t="shared" si="16"/>
        <v>0</v>
      </c>
      <c r="RI22" s="70">
        <f t="shared" si="16"/>
        <v>99.999999999999986</v>
      </c>
      <c r="RJ22" s="70">
        <f t="shared" si="16"/>
        <v>0</v>
      </c>
      <c r="RK22" s="70">
        <f t="shared" si="16"/>
        <v>0</v>
      </c>
      <c r="RL22" s="70">
        <f t="shared" si="16"/>
        <v>99.999999999999986</v>
      </c>
      <c r="RM22" s="70">
        <f t="shared" si="16"/>
        <v>0</v>
      </c>
      <c r="RN22" s="70">
        <f t="shared" si="16"/>
        <v>0</v>
      </c>
      <c r="RO22" s="70">
        <f t="shared" si="16"/>
        <v>99.999999999999986</v>
      </c>
      <c r="RP22" s="70">
        <f t="shared" si="16"/>
        <v>0</v>
      </c>
      <c r="RQ22" s="70">
        <f t="shared" si="16"/>
        <v>0</v>
      </c>
      <c r="RR22" s="70">
        <f t="shared" si="16"/>
        <v>0</v>
      </c>
      <c r="RS22" s="70">
        <f t="shared" si="16"/>
        <v>99.999999999999986</v>
      </c>
      <c r="RT22" s="70">
        <f t="shared" si="16"/>
        <v>0</v>
      </c>
      <c r="RU22" s="70">
        <f t="shared" si="16"/>
        <v>99.999999999999986</v>
      </c>
      <c r="RV22" s="70">
        <f t="shared" si="16"/>
        <v>0</v>
      </c>
      <c r="RW22" s="70">
        <f t="shared" si="16"/>
        <v>0</v>
      </c>
      <c r="RX22" s="70">
        <f t="shared" si="16"/>
        <v>99.999999999999986</v>
      </c>
      <c r="RY22" s="70">
        <f t="shared" si="16"/>
        <v>0</v>
      </c>
      <c r="RZ22" s="70">
        <f t="shared" si="16"/>
        <v>0</v>
      </c>
      <c r="SA22" s="70">
        <f t="shared" si="16"/>
        <v>99.999999999999986</v>
      </c>
      <c r="SB22" s="70">
        <f t="shared" si="16"/>
        <v>0</v>
      </c>
      <c r="SC22" s="70">
        <f t="shared" si="16"/>
        <v>0</v>
      </c>
      <c r="SD22" s="70">
        <f t="shared" si="16"/>
        <v>99.999999999999986</v>
      </c>
      <c r="SE22" s="70">
        <f t="shared" si="16"/>
        <v>0</v>
      </c>
      <c r="SF22" s="70">
        <f t="shared" si="16"/>
        <v>0</v>
      </c>
      <c r="SG22" s="70">
        <f t="shared" si="16"/>
        <v>57.142857142857139</v>
      </c>
      <c r="SH22" s="70">
        <f t="shared" si="16"/>
        <v>42.857142857142854</v>
      </c>
      <c r="SI22" s="70">
        <f t="shared" si="16"/>
        <v>0</v>
      </c>
      <c r="SJ22" s="70">
        <f t="shared" si="16"/>
        <v>0</v>
      </c>
      <c r="SK22" s="70">
        <f t="shared" si="16"/>
        <v>99.999999999999986</v>
      </c>
      <c r="SL22" s="70">
        <f t="shared" si="16"/>
        <v>0</v>
      </c>
      <c r="SM22" s="70">
        <f t="shared" si="16"/>
        <v>99.999999999999986</v>
      </c>
      <c r="SN22" s="70">
        <f t="shared" si="16"/>
        <v>0</v>
      </c>
      <c r="SO22" s="70">
        <f t="shared" si="16"/>
        <v>0</v>
      </c>
      <c r="SP22" s="70">
        <f t="shared" si="16"/>
        <v>99.999999999999986</v>
      </c>
      <c r="SQ22" s="70">
        <f t="shared" si="16"/>
        <v>0</v>
      </c>
      <c r="SR22" s="70">
        <f t="shared" si="16"/>
        <v>0</v>
      </c>
      <c r="SS22" s="70">
        <f t="shared" si="16"/>
        <v>99.999999999999986</v>
      </c>
      <c r="ST22" s="70">
        <f t="shared" si="16"/>
        <v>0</v>
      </c>
      <c r="SU22" s="70">
        <f t="shared" si="16"/>
        <v>0</v>
      </c>
      <c r="SV22" s="70">
        <f t="shared" ref="SV22:TG22" si="17">SV21/7%</f>
        <v>99.999999999999986</v>
      </c>
      <c r="SW22" s="70">
        <f t="shared" si="17"/>
        <v>0</v>
      </c>
      <c r="SX22" s="70">
        <f t="shared" si="17"/>
        <v>0</v>
      </c>
      <c r="SY22" s="70">
        <f t="shared" si="17"/>
        <v>99.999999999999986</v>
      </c>
      <c r="SZ22" s="70">
        <f t="shared" si="17"/>
        <v>0</v>
      </c>
      <c r="TA22" s="70">
        <f t="shared" si="17"/>
        <v>0</v>
      </c>
      <c r="TB22" s="70">
        <f t="shared" si="17"/>
        <v>99.999999999999986</v>
      </c>
      <c r="TC22" s="70">
        <f t="shared" si="17"/>
        <v>0</v>
      </c>
      <c r="TD22" s="70">
        <f t="shared" si="17"/>
        <v>0</v>
      </c>
      <c r="TE22" s="70">
        <f t="shared" si="17"/>
        <v>99.999999999999986</v>
      </c>
      <c r="TF22" s="70">
        <f t="shared" si="17"/>
        <v>0</v>
      </c>
      <c r="TG22" s="70">
        <f t="shared" si="17"/>
        <v>0</v>
      </c>
    </row>
    <row r="24" spans="1:527">
      <c r="B24" s="71" t="s">
        <v>50</v>
      </c>
    </row>
    <row r="25" spans="1:527">
      <c r="B25" s="44" t="s">
        <v>51</v>
      </c>
      <c r="C25" s="44" t="s">
        <v>1451</v>
      </c>
      <c r="D25" s="72">
        <f>(C22+F22+I22+L22+O22+R22+U22+X22+AA22+AD22+AG22+AJ22+AM22+AP22+AS22+AV22+AY22+BB22+BE22+BH22+BK22+BN22)/22</f>
        <v>55.194805194805191</v>
      </c>
      <c r="E25" s="72">
        <f>D25/100*7</f>
        <v>3.8636363636363638</v>
      </c>
    </row>
    <row r="26" spans="1:527">
      <c r="B26" s="44" t="s">
        <v>52</v>
      </c>
      <c r="C26" s="44" t="s">
        <v>1451</v>
      </c>
      <c r="D26" s="72">
        <f>(D22+G22+J22+M22+P22+S22+V22+Y22+AB22+AE22+AH22+AK22+AN22+AQ22+AT22+AW22+AZ22+BC22+BF22+BI22+BL22+BO22)/22</f>
        <v>40.259740259740255</v>
      </c>
      <c r="E26" s="72">
        <f>D26/100*7</f>
        <v>2.8181818181818179</v>
      </c>
    </row>
    <row r="27" spans="1:527">
      <c r="B27" s="44" t="s">
        <v>53</v>
      </c>
      <c r="C27" s="44" t="s">
        <v>1451</v>
      </c>
      <c r="D27" s="72">
        <f>(E22+H22+K22+N22+Q22+T22+W22+Z22+AC22+AF22+AI22+AL22+AO22+AR22+AU22+AX22+BA22+BD22+BG22+BJ22+BM22+BP22)/22</f>
        <v>4.545454545454545</v>
      </c>
      <c r="E27" s="72">
        <f>D27/100*7</f>
        <v>0.31818181818181812</v>
      </c>
    </row>
    <row r="28" spans="1:527">
      <c r="D28" s="73">
        <f>SUM(D25:D27)</f>
        <v>99.999999999999986</v>
      </c>
      <c r="E28" s="73">
        <f>SUM(E25:E27)</f>
        <v>7</v>
      </c>
      <c r="F28" s="73"/>
      <c r="G28" s="73"/>
    </row>
    <row r="29" spans="1:527">
      <c r="B29" s="44" t="s">
        <v>51</v>
      </c>
      <c r="C29" s="44" t="s">
        <v>1452</v>
      </c>
      <c r="D29" s="72">
        <f>(BQ22+BT22+BW22+BZ22+CC22+CF22+CI22+CL22+CO22+CR22+CU22+CX22+DA22+DD22+DG22+DJ22+DM22+DP22+DS22+DV22)/20</f>
        <v>50.714285714285708</v>
      </c>
      <c r="E29" s="72">
        <f>D29/100*7</f>
        <v>3.55</v>
      </c>
    </row>
    <row r="30" spans="1:527">
      <c r="B30" s="44" t="s">
        <v>52</v>
      </c>
      <c r="C30" s="44" t="s">
        <v>1452</v>
      </c>
      <c r="D30" s="72">
        <f>(BR22+BU22+BX22+CA22+CD22+CG22+CJ22+CM22+CP22+CS22+CV22+CY22+DB22+DE22+DH22+DK22+DN22+DQ22+DT22+DW22)/20</f>
        <v>49.285714285714278</v>
      </c>
      <c r="E30" s="72">
        <f>D30/100*7</f>
        <v>3.4499999999999993</v>
      </c>
    </row>
    <row r="31" spans="1:527">
      <c r="B31" s="44" t="s">
        <v>53</v>
      </c>
      <c r="C31" s="44" t="s">
        <v>1452</v>
      </c>
      <c r="D31" s="72">
        <f>(BS22+BV22+BY22+CB22+CE22+CH22+CK22+CN22+CQ22+CT22+CW22+CZ22+DC22+DF22+DI22+DL22+DO22+DR22+DU22+DX22)/20</f>
        <v>0</v>
      </c>
      <c r="E31" s="72">
        <f>F28</f>
        <v>0</v>
      </c>
    </row>
    <row r="32" spans="1:527">
      <c r="D32" s="73">
        <f>SUM(D29:D31)</f>
        <v>99.999999999999986</v>
      </c>
      <c r="E32" s="73">
        <f>SUM(E29:E31)</f>
        <v>6.9999999999999991</v>
      </c>
      <c r="F32" s="73"/>
    </row>
    <row r="33" spans="2:7">
      <c r="B33" s="44" t="s">
        <v>51</v>
      </c>
      <c r="C33" s="44" t="s">
        <v>1453</v>
      </c>
      <c r="D33" s="72">
        <f>(GM22+GP22+GS22+GV22+GY22+HB22+HE22+HH22+HK22+HN22+HQ22+HT22+HW22)/13</f>
        <v>51.64835164835165</v>
      </c>
      <c r="E33" s="72">
        <f>D33/100*7</f>
        <v>3.6153846153846159</v>
      </c>
    </row>
    <row r="34" spans="2:7">
      <c r="B34" s="44" t="s">
        <v>52</v>
      </c>
      <c r="C34" s="44" t="s">
        <v>1453</v>
      </c>
      <c r="D34" s="72">
        <f>(GN22+GQ22+GT22+GW22+GZ22+HC22+HF22+HI22+HL22+HO22+HR22+HU22+HX22)/13</f>
        <v>48.351648351648343</v>
      </c>
      <c r="E34" s="72">
        <f>D34/100*7</f>
        <v>3.3846153846153837</v>
      </c>
    </row>
    <row r="35" spans="2:7">
      <c r="B35" s="44" t="s">
        <v>53</v>
      </c>
      <c r="C35" s="44" t="s">
        <v>1453</v>
      </c>
      <c r="D35" s="72">
        <f>(GO22+GR22+GU22+GX22+HA22+HD22+HG22+HJ22+HM22+HP22+HS22+HV22+HY22)/13</f>
        <v>0</v>
      </c>
      <c r="E35" s="72">
        <f>D35/100*7</f>
        <v>0</v>
      </c>
    </row>
    <row r="36" spans="2:7">
      <c r="D36" s="73">
        <f>SUM(D33:D35)</f>
        <v>100</v>
      </c>
      <c r="E36" s="73">
        <f>SUM(E33:E35)</f>
        <v>7</v>
      </c>
      <c r="F36" s="73"/>
    </row>
    <row r="37" spans="2:7">
      <c r="B37" s="44" t="s">
        <v>51</v>
      </c>
      <c r="C37" s="44" t="s">
        <v>1454</v>
      </c>
      <c r="D37" s="72">
        <f>(HZ22+IC22+IF22+II22+IL22+IO22+IR22+IU22+IX22+JA22+JD22+JG22+JJ22+JM22+JP22+JS22+JV22+JY22+KB22+KE22+KH22+KK22+KN22+KQ22+KT22+KW22+KZ22+LC22+LF22+LI22+LL22+LO22+LR22+LU22+LX22+MA22+MD22+MG22+MJ22+MM22+MP22+MS22+MV22+MY22+NB22+NE22+NH22+NK22+NN22+NQ22+NT22+NW22+NZ22+OC22+OF22+OI22+OL22+OP22)/58</f>
        <v>68.965517241379317</v>
      </c>
      <c r="E37" s="72">
        <f>D37/100*7</f>
        <v>4.8275862068965516</v>
      </c>
    </row>
    <row r="38" spans="2:7">
      <c r="B38" s="44" t="s">
        <v>52</v>
      </c>
      <c r="C38" s="44" t="s">
        <v>1454</v>
      </c>
      <c r="D38" s="72">
        <f>(IA22+ID22+IG22+IJ22+IM22+IP22+IS22+IV22+IY22+JB22+JE22+JH22+JK22+JN22+JQ22+JT22+JW22+JZ22+KC22+KF22+KI22+KL22+KO22+KR22+KU22+KX22+LA22+LD22+LG22+LJ22+LM22+LP22+LS22+LV22+LY22+MB22+ME22+MH22+MK22+MN22+MQ22+MT22+MW22+MZ22+NC22+NF22+NI22+NL22+NO22+NR22+NU22+NX22+OA22+OD22+OG22+OJ22+OM22+OP22)/58</f>
        <v>27.58620689655173</v>
      </c>
      <c r="E38" s="72">
        <f>D38/100*7</f>
        <v>1.931034482758621</v>
      </c>
    </row>
    <row r="39" spans="2:7">
      <c r="B39" s="44" t="s">
        <v>53</v>
      </c>
      <c r="C39" s="44" t="s">
        <v>1454</v>
      </c>
      <c r="D39" s="72">
        <f>(IB22+IE22+IH22+IK22+IN22+IQ22+IT22+IW22+IZ22+JC22+JF22+JI22+JL22+JO22+JR22+JU22+JX22+KA22+KD22+KG22+KJ22+KM22+KP22+KS22+KV22+KY22+LB22+LE22+LH22+LK22+LN22+LQ22+LT22+LW22+LZ22+MC22+MF22+MI22+ML22+MO22+MR22+MU22+MX22+NA22+ND22+NG22+NJ22+NM22+NP22+NS22+NV22+NY22+OB22+OE22+OH22+OK22+ON22+OQ22)/58+2</f>
        <v>3.7241379310344822</v>
      </c>
      <c r="E39" s="72">
        <f>D39/100*7</f>
        <v>0.26068965517241377</v>
      </c>
    </row>
    <row r="40" spans="2:7">
      <c r="D40" s="73">
        <f>SUM(D37:D39)</f>
        <v>100.27586206896552</v>
      </c>
      <c r="E40" s="73">
        <f>SUM(E37:E39)</f>
        <v>7.019310344827586</v>
      </c>
      <c r="F40" s="73"/>
      <c r="G40" s="73"/>
    </row>
    <row r="41" spans="2:7">
      <c r="B41" s="44" t="s">
        <v>51</v>
      </c>
      <c r="C41" s="44" t="s">
        <v>1455</v>
      </c>
      <c r="D41" s="72">
        <f>(OR22+OU22+OX22+PA22+PD22+PG22+PJ22+PM22+PP22+PS22+PV22+PY22+QB22+QE22+QH22+QK22+QN22+QQ22+QT22+QW22+QZ22+RC22+RF22+RI22+RL22+RO22+RR22+RU22+RX22+SA22+SD22+SG22+SJ22+SM22+SP22+SS22+SV22+SY22+TB22+TE22)/40</f>
        <v>70.357142857142861</v>
      </c>
      <c r="E41" s="72">
        <f>D41/100*7</f>
        <v>4.9250000000000007</v>
      </c>
    </row>
    <row r="42" spans="2:7">
      <c r="B42" s="44" t="s">
        <v>52</v>
      </c>
      <c r="C42" s="44" t="s">
        <v>1455</v>
      </c>
      <c r="D42" s="72">
        <f>(OS22+OV22+OY22+PB22+PE22+PH22+PK22+PN22+PQ22+PT22+PW22+PZ22+QC22+QF22+QI22+QL22+QO22+QR22+QU22+QX22+RA22+RD22+RG22+RJ22+RM22+RP22+RS22+RV22+RY22+SB22+SE22+SH22+SK22+SN22+SQ22+ST22+SW22+SZ22+TC22+TF22)/40</f>
        <v>28.928571428571423</v>
      </c>
      <c r="E42" s="72">
        <f>D42/100*7</f>
        <v>2.0249999999999999</v>
      </c>
    </row>
    <row r="43" spans="2:7">
      <c r="B43" s="44" t="s">
        <v>53</v>
      </c>
      <c r="C43" s="44" t="s">
        <v>1455</v>
      </c>
      <c r="D43" s="72">
        <f>(OT22+OW22+OZ22+PC22+PF22+PI22+PL22+PO22+PR22+PU22+PX22+QA22+QD22+QG22+QJ22+QM22+QP22+QS22+QV22+QY22+RB22+RE22+RH22+RK22+RN22+RQ22+RT22+RW22+RZ22+SC22+SF22+SI22+SL22+SO22+SR22+SU22+SX22+TA22+TD22+TG22)/40</f>
        <v>0.3571428571428571</v>
      </c>
      <c r="E43" s="72">
        <f>D43/100*7</f>
        <v>2.4999999999999994E-2</v>
      </c>
    </row>
    <row r="44" spans="2:7">
      <c r="D44" s="73">
        <f>SUM(D41:D43)</f>
        <v>99.642857142857139</v>
      </c>
      <c r="E44" s="73">
        <f>SUM(E41:E43)</f>
        <v>6.9750000000000014</v>
      </c>
      <c r="F44" s="73"/>
      <c r="G44" s="73"/>
    </row>
    <row r="45" spans="2:7">
      <c r="D45" s="72"/>
      <c r="E45" s="72"/>
    </row>
  </sheetData>
  <mergeCells count="376">
    <mergeCell ref="C4:BP4"/>
    <mergeCell ref="BQ4:DX4"/>
    <mergeCell ref="DY4:FN4"/>
    <mergeCell ref="FO4:GL4"/>
    <mergeCell ref="GM4:HY4"/>
    <mergeCell ref="HZ4:JF4"/>
    <mergeCell ref="JG4:KM4"/>
    <mergeCell ref="KN4:LQ4"/>
    <mergeCell ref="LR4:NA4"/>
    <mergeCell ref="NB4:OQ4"/>
    <mergeCell ref="OR4:TG4"/>
    <mergeCell ref="BQ5:DX5"/>
    <mergeCell ref="DY5:FN5"/>
    <mergeCell ref="FO5:GL5"/>
    <mergeCell ref="GM5:HY5"/>
    <mergeCell ref="HZ5:JF5"/>
    <mergeCell ref="JG5:KM5"/>
    <mergeCell ref="KN5:LQ5"/>
    <mergeCell ref="LR5:NA5"/>
    <mergeCell ref="NB5:OQ5"/>
    <mergeCell ref="OR5:TG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LC11:LE11"/>
    <mergeCell ref="LF11:LH11"/>
    <mergeCell ref="LI11:LK11"/>
    <mergeCell ref="LL11:LN11"/>
    <mergeCell ref="LO11:LQ11"/>
    <mergeCell ref="LR11:LT11"/>
    <mergeCell ref="LU11:LW11"/>
    <mergeCell ref="LX11:LZ11"/>
    <mergeCell ref="MA11:MC11"/>
    <mergeCell ref="MD11:MF11"/>
    <mergeCell ref="MG11:MI11"/>
    <mergeCell ref="MJ11:ML11"/>
    <mergeCell ref="MM11:MO11"/>
    <mergeCell ref="MP11:MR11"/>
    <mergeCell ref="MS11:MU11"/>
    <mergeCell ref="MV11:MX11"/>
    <mergeCell ref="MY11:NA11"/>
    <mergeCell ref="NB11:ND11"/>
    <mergeCell ref="NE11:NG11"/>
    <mergeCell ref="NH11:NJ11"/>
    <mergeCell ref="NK11:NM11"/>
    <mergeCell ref="NN11:NP11"/>
    <mergeCell ref="NQ11:NS11"/>
    <mergeCell ref="NT11:NV11"/>
    <mergeCell ref="NW11:NY11"/>
    <mergeCell ref="NZ11:OB11"/>
    <mergeCell ref="OC11:OE11"/>
    <mergeCell ref="OF11:OH11"/>
    <mergeCell ref="OI11:OK11"/>
    <mergeCell ref="OL11:ON11"/>
    <mergeCell ref="OO11:OQ11"/>
    <mergeCell ref="OR11:OT11"/>
    <mergeCell ref="OU11:OW11"/>
    <mergeCell ref="OX11:OZ11"/>
    <mergeCell ref="PA11:PC11"/>
    <mergeCell ref="PD11:PF11"/>
    <mergeCell ref="PG11:PI11"/>
    <mergeCell ref="PJ11:PL11"/>
    <mergeCell ref="PM11:PO11"/>
    <mergeCell ref="PP11:PR11"/>
    <mergeCell ref="PS11:PU11"/>
    <mergeCell ref="PV11:PX11"/>
    <mergeCell ref="PY11:QA11"/>
    <mergeCell ref="QB11:QD11"/>
    <mergeCell ref="QE11:QG11"/>
    <mergeCell ref="QH11:QJ11"/>
    <mergeCell ref="QK11:QM11"/>
    <mergeCell ref="QN11:QP11"/>
    <mergeCell ref="QQ11:QS11"/>
    <mergeCell ref="QT11:QV11"/>
    <mergeCell ref="QW11:QY11"/>
    <mergeCell ref="QZ11:RB11"/>
    <mergeCell ref="RC11:RE11"/>
    <mergeCell ref="RF11:RH11"/>
    <mergeCell ref="RI11:RK11"/>
    <mergeCell ref="RL11:RN11"/>
    <mergeCell ref="RO11:RQ11"/>
    <mergeCell ref="RR11:RT11"/>
    <mergeCell ref="RU11:RW11"/>
    <mergeCell ref="RX11:RZ11"/>
    <mergeCell ref="SA11:SC11"/>
    <mergeCell ref="SD11:SF11"/>
    <mergeCell ref="SG11:SI11"/>
    <mergeCell ref="SJ11:SL11"/>
    <mergeCell ref="SM11:SO11"/>
    <mergeCell ref="SP11:SR11"/>
    <mergeCell ref="SS11:SU11"/>
    <mergeCell ref="SV11:SX11"/>
    <mergeCell ref="SY11:TA11"/>
    <mergeCell ref="TB11:TD11"/>
    <mergeCell ref="TE11:TG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LI12:LK12"/>
    <mergeCell ref="LL12:LN12"/>
    <mergeCell ref="LO12:LQ12"/>
    <mergeCell ref="LR12:LT12"/>
    <mergeCell ref="LU12:LW12"/>
    <mergeCell ref="LX12:LZ12"/>
    <mergeCell ref="MA12:MC12"/>
    <mergeCell ref="MD12:MF12"/>
    <mergeCell ref="MG12:MI12"/>
    <mergeCell ref="MJ12:ML12"/>
    <mergeCell ref="MM12:MO12"/>
    <mergeCell ref="MP12:MR12"/>
    <mergeCell ref="MS12:MU12"/>
    <mergeCell ref="MV12:MX12"/>
    <mergeCell ref="MY12:NA12"/>
    <mergeCell ref="NB12:ND12"/>
    <mergeCell ref="NE12:NG12"/>
    <mergeCell ref="NH12:NJ12"/>
    <mergeCell ref="NK12:NM12"/>
    <mergeCell ref="NN12:NP12"/>
    <mergeCell ref="NQ12:NS12"/>
    <mergeCell ref="NT12:NV12"/>
    <mergeCell ref="NW12:NY12"/>
    <mergeCell ref="NZ12:OB12"/>
    <mergeCell ref="OC12:OE12"/>
    <mergeCell ref="OF12:OH12"/>
    <mergeCell ref="OI12:OK12"/>
    <mergeCell ref="OL12:ON12"/>
    <mergeCell ref="OO12:OQ12"/>
    <mergeCell ref="OR12:OT12"/>
    <mergeCell ref="OU12:OW12"/>
    <mergeCell ref="OX12:OZ12"/>
    <mergeCell ref="PA12:PC12"/>
    <mergeCell ref="PD12:PF12"/>
    <mergeCell ref="PG12:PI12"/>
    <mergeCell ref="PJ12:PL12"/>
    <mergeCell ref="PM12:PO12"/>
    <mergeCell ref="PP12:PR12"/>
    <mergeCell ref="PS12:PU12"/>
    <mergeCell ref="PV12:PX12"/>
    <mergeCell ref="RX12:RZ12"/>
    <mergeCell ref="PY12:QA12"/>
    <mergeCell ref="QB12:QD12"/>
    <mergeCell ref="QE12:QG12"/>
    <mergeCell ref="QH12:QJ12"/>
    <mergeCell ref="QK12:QM12"/>
    <mergeCell ref="QN12:QP12"/>
    <mergeCell ref="QQ12:QS12"/>
    <mergeCell ref="QT12:QV12"/>
    <mergeCell ref="QW12:QY12"/>
    <mergeCell ref="TB12:TD12"/>
    <mergeCell ref="TE12:TG12"/>
    <mergeCell ref="A21:B21"/>
    <mergeCell ref="A22:B22"/>
    <mergeCell ref="A4:A13"/>
    <mergeCell ref="B4:B13"/>
    <mergeCell ref="C5:BP10"/>
    <mergeCell ref="SA12:SC12"/>
    <mergeCell ref="SD12:SF12"/>
    <mergeCell ref="SG12:SI12"/>
    <mergeCell ref="SJ12:SL12"/>
    <mergeCell ref="SM12:SO12"/>
    <mergeCell ref="SP12:SR12"/>
    <mergeCell ref="SS12:SU12"/>
    <mergeCell ref="SV12:SX12"/>
    <mergeCell ref="SY12:TA12"/>
    <mergeCell ref="QZ12:RB12"/>
    <mergeCell ref="RC12:RE12"/>
    <mergeCell ref="RF12:RH12"/>
    <mergeCell ref="RI12:RK12"/>
    <mergeCell ref="RL12:RN12"/>
    <mergeCell ref="RO12:RQ12"/>
    <mergeCell ref="RR12:RT12"/>
    <mergeCell ref="RU12:RW12"/>
  </mergeCells>
  <pageMargins left="0.70866141732283472" right="0.70866141732283472" top="0.74803149606299213" bottom="0.74803149606299213" header="0.31496062992125984" footer="0.31496062992125984"/>
  <pageSetup paperSize="9" scale="4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Средняя группа</vt:lpstr>
      <vt:lpstr>Старшая группа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Наталья</cp:lastModifiedBy>
  <cp:lastPrinted>2025-04-10T04:58:18Z</cp:lastPrinted>
  <dcterms:created xsi:type="dcterms:W3CDTF">2022-12-22T06:57:00Z</dcterms:created>
  <dcterms:modified xsi:type="dcterms:W3CDTF">2025-04-10T04:58:20Z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92D2187C35AD49B9823081247F79703F</vt:lpwstr>
  </property>
  <property fmtid="{D5CDD505-2E9C-101B-9397-08002B2CF9AE}" pid="3" name="KSOProductBuildVer">
    <vt:lpwstr>1049-11.2.0.10419</vt:lpwstr>
  </property>
</Properties>
</file>