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AFEZONE\Desktop\2022-2023 доки\мониторинг КПП Б\"/>
    </mc:Choice>
  </mc:AlternateContent>
  <bookViews>
    <workbookView xWindow="0" yWindow="0" windowWidth="19632" windowHeight="7620" tabRatio="944"/>
  </bookViews>
  <sheets>
    <sheet name="Свод методиста ДО" sheetId="16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6" l="1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D10" i="16"/>
  <c r="C10" i="16" l="1"/>
  <c r="W8" i="16"/>
  <c r="U8" i="16"/>
  <c r="T8" i="16"/>
  <c r="W9" i="16" l="1"/>
  <c r="W10" i="16" s="1"/>
  <c r="U9" i="16"/>
  <c r="U10" i="16" s="1"/>
  <c r="V8" i="16"/>
  <c r="V9" i="16" s="1"/>
  <c r="V10" i="16" s="1"/>
  <c r="S9" i="16"/>
  <c r="S10" i="16" s="1"/>
  <c r="X8" i="16"/>
  <c r="X9" i="16" s="1"/>
  <c r="X10" i="16" s="1"/>
  <c r="T9" i="16"/>
  <c r="T10" i="16" s="1"/>
</calcChain>
</file>

<file path=xl/sharedStrings.xml><?xml version="1.0" encoding="utf-8"?>
<sst xmlns="http://schemas.openxmlformats.org/spreadsheetml/2006/main" count="39" uniqueCount="21">
  <si>
    <t>Приложение 2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</si>
  <si>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</si>
  <si>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Язык обучения русский</t>
  </si>
  <si>
    <t>№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</si>
  <si>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</si>
  <si>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</si>
  <si>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</si>
  <si>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</si>
  <si>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</si>
  <si>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</si>
  <si>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</si>
  <si>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</si>
  <si>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</si>
  <si>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Всего</t>
  </si>
  <si>
    <t>%</t>
  </si>
  <si>
    <t>ФИО методиста ДО Борсанова Алия Сарсенбаевна</t>
  </si>
  <si>
    <t>Адрес Исмуратова,34</t>
  </si>
  <si>
    <t>Свод методиста дошкольной организации</t>
  </si>
  <si>
    <t>Возрастные группы</t>
  </si>
  <si>
    <t>ИТОГО</t>
  </si>
  <si>
    <t xml:space="preserve">Предшкольный класс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</si>
</sst>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zoomScale="80" zoomScaleNormal="80" workbookViewId="0">
      <selection activeCell="R14" sqref="R14"/>
    </sheetView>
  </sheetViews>
  <sheetFormatPr defaultColWidth="9" defaultRowHeight="14.4" x14ac:dyDescent="0.3"/>
  <cols>
    <col min="1" max="1" width="6.44140625" customWidth="1"/>
    <col min="2" max="2" width="29.88671875" customWidth="1"/>
    <col min="3" max="3" width="10.44140625" customWidth="1"/>
    <col min="21" max="21" width="10.88671875" customWidth="1"/>
  </cols>
  <sheetData>
    <row r="1" spans="1:24" x14ac:dyDescent="0.3">
      <c r="W1" s="14" t="s">
        <v>0</v>
      </c>
      <c r="X1" s="14"/>
    </row>
    <row r="2" spans="1:24" ht="15.6" x14ac:dyDescent="0.3">
      <c r="A2" s="1"/>
      <c r="B2" s="15" t="s">
        <v>17</v>
      </c>
      <c r="C2" s="15"/>
      <c r="D2" s="15"/>
      <c r="E2" s="15"/>
      <c r="F2" s="15"/>
      <c r="G2" s="1"/>
      <c r="H2" s="1"/>
      <c r="I2" s="1"/>
      <c r="J2" s="16" t="s">
        <v>1</v>
      </c>
      <c r="K2" s="16"/>
      <c r="L2" s="16"/>
      <c r="M2" s="16"/>
      <c r="N2" s="16"/>
      <c r="O2" s="16"/>
      <c r="P2" s="16"/>
      <c r="Q2" s="16"/>
      <c r="R2" s="16"/>
      <c r="S2" s="1"/>
      <c r="T2" s="1"/>
      <c r="U2" s="1"/>
      <c r="V2" s="1"/>
      <c r="W2" s="1"/>
      <c r="X2" s="1"/>
    </row>
    <row r="3" spans="1:24" ht="15.6" x14ac:dyDescent="0.3">
      <c r="A3" s="1"/>
      <c r="B3" s="16" t="s">
        <v>15</v>
      </c>
      <c r="C3" s="16"/>
      <c r="D3" s="16"/>
      <c r="E3" s="16"/>
      <c r="F3" s="16"/>
      <c r="G3" s="16"/>
      <c r="H3" s="16"/>
      <c r="I3" s="2"/>
      <c r="J3" s="16" t="s">
        <v>16</v>
      </c>
      <c r="K3" s="16"/>
      <c r="L3" s="16"/>
      <c r="M3" s="16"/>
      <c r="N3" s="16"/>
      <c r="O3" s="16"/>
      <c r="P3" s="16"/>
      <c r="Q3" s="16"/>
      <c r="R3" s="16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16" t="s">
        <v>2</v>
      </c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20" t="s">
        <v>3</v>
      </c>
      <c r="B6" s="21" t="s">
        <v>18</v>
      </c>
      <c r="C6" s="21" t="s">
        <v>4</v>
      </c>
      <c r="D6" s="22" t="s">
        <v>5</v>
      </c>
      <c r="E6" s="22"/>
      <c r="F6" s="22"/>
      <c r="G6" s="23" t="s">
        <v>6</v>
      </c>
      <c r="H6" s="23"/>
      <c r="I6" s="23"/>
      <c r="J6" s="23" t="s">
        <v>7</v>
      </c>
      <c r="K6" s="23"/>
      <c r="L6" s="23"/>
      <c r="M6" s="23" t="s">
        <v>8</v>
      </c>
      <c r="N6" s="23"/>
      <c r="O6" s="23"/>
      <c r="P6" s="23" t="s">
        <v>9</v>
      </c>
      <c r="Q6" s="23"/>
      <c r="R6" s="23"/>
      <c r="S6" s="17" t="s">
        <v>19</v>
      </c>
      <c r="T6" s="18"/>
      <c r="U6" s="18"/>
      <c r="V6" s="18"/>
      <c r="W6" s="18"/>
      <c r="X6" s="19"/>
    </row>
    <row r="7" spans="1:24" ht="93.6" x14ac:dyDescent="0.3">
      <c r="A7" s="20"/>
      <c r="B7" s="21"/>
      <c r="C7" s="21"/>
      <c r="D7" s="3" t="s">
        <v>10</v>
      </c>
      <c r="E7" s="3" t="s">
        <v>11</v>
      </c>
      <c r="F7" s="3" t="s">
        <v>12</v>
      </c>
      <c r="G7" s="3" t="s">
        <v>10</v>
      </c>
      <c r="H7" s="3" t="s">
        <v>11</v>
      </c>
      <c r="I7" s="3" t="s">
        <v>12</v>
      </c>
      <c r="J7" s="3" t="s">
        <v>10</v>
      </c>
      <c r="K7" s="3" t="s">
        <v>11</v>
      </c>
      <c r="L7" s="3" t="s">
        <v>12</v>
      </c>
      <c r="M7" s="3" t="s">
        <v>10</v>
      </c>
      <c r="N7" s="3" t="s">
        <v>11</v>
      </c>
      <c r="O7" s="3" t="s">
        <v>12</v>
      </c>
      <c r="P7" s="3" t="s">
        <v>10</v>
      </c>
      <c r="Q7" s="3" t="s">
        <v>11</v>
      </c>
      <c r="R7" s="3" t="s">
        <v>12</v>
      </c>
      <c r="S7" s="3" t="s">
        <v>10</v>
      </c>
      <c r="T7" s="3" t="s">
        <v>14</v>
      </c>
      <c r="U7" s="3" t="s">
        <v>11</v>
      </c>
      <c r="V7" s="3" t="s">
        <v>14</v>
      </c>
      <c r="W7" s="3" t="s">
        <v>12</v>
      </c>
      <c r="X7" s="3" t="s">
        <v>14</v>
      </c>
    </row>
    <row r="8" spans="1:24" ht="15.6" x14ac:dyDescent="0.3">
      <c r="A8" s="4">
        <v>1</v>
      </c>
      <c r="B8" s="5" t="s">
        <v>20</v>
      </c>
      <c r="C8" s="6">
        <v>21</v>
      </c>
      <c r="D8" s="6">
        <v>18</v>
      </c>
      <c r="E8" s="6">
        <v>2</v>
      </c>
      <c r="F8" s="6">
        <v>1</v>
      </c>
      <c r="G8" s="6">
        <v>14</v>
      </c>
      <c r="H8" s="6">
        <v>6</v>
      </c>
      <c r="I8" s="6">
        <v>1</v>
      </c>
      <c r="J8" s="6">
        <v>15</v>
      </c>
      <c r="K8" s="6">
        <v>5</v>
      </c>
      <c r="L8" s="6">
        <v>1</v>
      </c>
      <c r="M8" s="6">
        <v>16</v>
      </c>
      <c r="N8" s="6">
        <v>4</v>
      </c>
      <c r="O8" s="6">
        <v>1</v>
      </c>
      <c r="P8" s="6">
        <v>15</v>
      </c>
      <c r="Q8" s="6">
        <v>5</v>
      </c>
      <c r="R8" s="6">
        <v>1</v>
      </c>
      <c r="S8" s="24">
        <f>(D8+G8+J8+M8+P8)/5</f>
        <v>15.6</v>
      </c>
      <c r="T8" s="24">
        <f t="shared" ref="T8" si="0">S8*100/C8</f>
        <v>74.285714285714292</v>
      </c>
      <c r="U8" s="24">
        <f t="shared" ref="U8" si="1">(E8+H8+K8+N8+Q8)/5</f>
        <v>4.4000000000000004</v>
      </c>
      <c r="V8" s="24">
        <f t="shared" ref="V8" si="2">U8*100/C8</f>
        <v>20.952380952380956</v>
      </c>
      <c r="W8" s="24">
        <f t="shared" ref="W8" si="3">(F8+I8+L8+O8+R8)/5</f>
        <v>1</v>
      </c>
      <c r="X8" s="24">
        <f t="shared" ref="X8" si="4">W8*100/C8</f>
        <v>4.7619047619047619</v>
      </c>
    </row>
    <row r="9" spans="1:24" ht="15.6" x14ac:dyDescent="0.3">
      <c r="A9" s="1"/>
      <c r="B9" s="7" t="s">
        <v>13</v>
      </c>
      <c r="C9" s="8">
        <v>21</v>
      </c>
      <c r="D9" s="8">
        <v>18</v>
      </c>
      <c r="E9" s="8">
        <v>2</v>
      </c>
      <c r="F9" s="8">
        <v>1</v>
      </c>
      <c r="G9" s="8">
        <v>14</v>
      </c>
      <c r="H9" s="8">
        <v>6</v>
      </c>
      <c r="I9" s="8">
        <v>1</v>
      </c>
      <c r="J9" s="8">
        <v>15</v>
      </c>
      <c r="K9" s="8">
        <v>5</v>
      </c>
      <c r="L9" s="8">
        <v>1</v>
      </c>
      <c r="M9" s="8">
        <v>16</v>
      </c>
      <c r="N9" s="8">
        <v>4</v>
      </c>
      <c r="O9" s="8">
        <v>1</v>
      </c>
      <c r="P9" s="8">
        <v>15</v>
      </c>
      <c r="Q9" s="8">
        <v>5</v>
      </c>
      <c r="R9" s="8">
        <v>1</v>
      </c>
      <c r="S9" s="25">
        <f>SUM(S8:S8)</f>
        <v>15.6</v>
      </c>
      <c r="T9" s="24">
        <f>SUM(T8:T8)</f>
        <v>74.285714285714292</v>
      </c>
      <c r="U9" s="24">
        <f>SUM(U8:U8)</f>
        <v>4.4000000000000004</v>
      </c>
      <c r="V9" s="24">
        <f>SUM(V8:V8)</f>
        <v>20.952380952380956</v>
      </c>
      <c r="W9" s="24">
        <f>SUM(W8:W8)</f>
        <v>1</v>
      </c>
      <c r="X9" s="24">
        <f>SUM(X8:X8)</f>
        <v>4.7619047619047619</v>
      </c>
    </row>
    <row r="10" spans="1:24" ht="15.6" x14ac:dyDescent="0.3">
      <c r="A10" s="1"/>
      <c r="B10" s="9" t="s">
        <v>14</v>
      </c>
      <c r="C10" s="10">
        <f>C9*100/C9</f>
        <v>100</v>
      </c>
      <c r="D10" s="11">
        <f>D9*100/C9</f>
        <v>85.714285714285708</v>
      </c>
      <c r="E10" s="12">
        <f>E9*100/C9</f>
        <v>9.5238095238095237</v>
      </c>
      <c r="F10" s="12">
        <f>F9*100/C9</f>
        <v>4.7619047619047619</v>
      </c>
      <c r="G10" s="12">
        <f>G9*100/C9</f>
        <v>66.666666666666671</v>
      </c>
      <c r="H10" s="12">
        <f>H9*100/C9</f>
        <v>28.571428571428573</v>
      </c>
      <c r="I10" s="12">
        <f>I9*100/C9</f>
        <v>4.7619047619047619</v>
      </c>
      <c r="J10" s="12">
        <f>J9*100/C9</f>
        <v>71.428571428571431</v>
      </c>
      <c r="K10" s="12">
        <f>K9*100/C9</f>
        <v>23.80952380952381</v>
      </c>
      <c r="L10" s="12">
        <f>L9*100/C9</f>
        <v>4.7619047619047619</v>
      </c>
      <c r="M10" s="12">
        <f>M9*100/C9</f>
        <v>76.19047619047619</v>
      </c>
      <c r="N10" s="12">
        <f>N9*100/C9</f>
        <v>19.047619047619047</v>
      </c>
      <c r="O10" s="12">
        <f>O9*100/C9</f>
        <v>4.7619047619047619</v>
      </c>
      <c r="P10" s="12">
        <f>P9*100/C9</f>
        <v>71.428571428571431</v>
      </c>
      <c r="Q10" s="12">
        <f>Q9*100/C9</f>
        <v>23.80952380952381</v>
      </c>
      <c r="R10" s="12">
        <f>R9*100/C9</f>
        <v>4.7619047619047619</v>
      </c>
      <c r="S10" s="24">
        <f t="shared" ref="S10:X10" si="5">SUM(S9)</f>
        <v>15.6</v>
      </c>
      <c r="T10" s="24">
        <f t="shared" si="5"/>
        <v>74.285714285714292</v>
      </c>
      <c r="U10" s="24">
        <f t="shared" si="5"/>
        <v>4.4000000000000004</v>
      </c>
      <c r="V10" s="24">
        <f t="shared" si="5"/>
        <v>20.952380952380956</v>
      </c>
      <c r="W10" s="24">
        <f t="shared" si="5"/>
        <v>1</v>
      </c>
      <c r="X10" s="24">
        <f t="shared" si="5"/>
        <v>4.7619047619047619</v>
      </c>
    </row>
    <row r="11" spans="1:24" ht="15.6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4" ht="15.6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6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6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13"/>
      <c r="C19" s="13"/>
      <c r="D19" s="1"/>
      <c r="E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mergeCells count="15">
    <mergeCell ref="W1:X1"/>
    <mergeCell ref="B2:F2"/>
    <mergeCell ref="J2:R2"/>
    <mergeCell ref="B3:H3"/>
    <mergeCell ref="J3:R3"/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</mergeCells>
  <pageMargins left="0.25" right="0.25" top="0.75" bottom="0.75" header="0.29861111111111099" footer="0.29861111111111099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методиста 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dcterms:created xsi:type="dcterms:W3CDTF">2022-12-22T06:57:00Z</dcterms:created>
  <dcterms:modified xsi:type="dcterms:W3CDTF">2025-06-02T04:51:47Z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C37934EF552F492885DF48C646D18D91_12</vt:lpwstr>
  </property>
  <property fmtid="{D5CDD505-2E9C-101B-9397-08002B2CF9AE}" pid="3" name="KSOProductBuildVer">
    <vt:lpwstr>1049-12.2.0.18911</vt:lpwstr>
  </property>
</Properties>
</file>