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19635" windowHeight="7620" tabRatio="944" activeTab="1"/>
  </bookViews>
  <sheets>
    <sheet name="средняя группа." sheetId="10" r:id="rId1"/>
    <sheet name="старшая группа" sheetId="11" r:id="rId2"/>
    <sheet name="Свод методиста ДО" sheetId="16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6" l="1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W9" i="16"/>
  <c r="X9" i="16" s="1"/>
  <c r="U9" i="16"/>
  <c r="V9" i="16" s="1"/>
  <c r="S9" i="16"/>
  <c r="T9" i="16" s="1"/>
  <c r="W8" i="16"/>
  <c r="U8" i="16"/>
  <c r="S8" i="16"/>
  <c r="T8" i="16" s="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D10" i="11" s="1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H11" i="10" l="1"/>
  <c r="L11" i="10"/>
  <c r="P11" i="10"/>
  <c r="T11" i="10"/>
  <c r="X11" i="10"/>
  <c r="AB11" i="10"/>
  <c r="AF11" i="10"/>
  <c r="I11" i="10"/>
  <c r="M11" i="10"/>
  <c r="Q11" i="10"/>
  <c r="U11" i="10"/>
  <c r="Y11" i="10"/>
  <c r="AC11" i="10"/>
  <c r="AG11" i="10"/>
  <c r="F11" i="10"/>
  <c r="J11" i="10"/>
  <c r="N11" i="10"/>
  <c r="R11" i="10"/>
  <c r="V11" i="10"/>
  <c r="Z11" i="10"/>
  <c r="AD11" i="10"/>
  <c r="AH11" i="10"/>
  <c r="G11" i="10"/>
  <c r="K11" i="10"/>
  <c r="O11" i="10"/>
  <c r="S11" i="10"/>
  <c r="W11" i="10"/>
  <c r="AA11" i="10"/>
  <c r="AE11" i="10"/>
  <c r="E11" i="10"/>
  <c r="H10" i="11"/>
  <c r="L10" i="11"/>
  <c r="P10" i="11"/>
  <c r="T10" i="11"/>
  <c r="X10" i="11"/>
  <c r="AB10" i="11"/>
  <c r="AF10" i="11"/>
  <c r="AJ10" i="11"/>
  <c r="E10" i="11"/>
  <c r="I10" i="11"/>
  <c r="M10" i="11"/>
  <c r="Q10" i="11"/>
  <c r="U10" i="11"/>
  <c r="Y10" i="11"/>
  <c r="AC10" i="11"/>
  <c r="AG10" i="11"/>
  <c r="AK10" i="11"/>
  <c r="W10" i="16"/>
  <c r="W11" i="16" s="1"/>
  <c r="U10" i="16"/>
  <c r="U11" i="16" s="1"/>
  <c r="V8" i="16"/>
  <c r="V10" i="16" s="1"/>
  <c r="V11" i="16" s="1"/>
  <c r="S10" i="16"/>
  <c r="S11" i="16" s="1"/>
  <c r="X8" i="16"/>
  <c r="X10" i="16" s="1"/>
  <c r="X11" i="16" s="1"/>
  <c r="T10" i="16"/>
  <c r="T11" i="16" s="1"/>
  <c r="AI10" i="11"/>
  <c r="F10" i="11"/>
  <c r="J10" i="11"/>
  <c r="N10" i="11"/>
  <c r="R10" i="11"/>
  <c r="V10" i="11"/>
  <c r="Z10" i="11"/>
  <c r="AD10" i="11"/>
  <c r="AH10" i="11"/>
  <c r="G10" i="11"/>
  <c r="K10" i="11"/>
  <c r="O10" i="11"/>
  <c r="S10" i="11"/>
  <c r="W10" i="11"/>
  <c r="AA10" i="11"/>
  <c r="AE10" i="11"/>
  <c r="D11" i="10"/>
</calcChain>
</file>

<file path=xl/sharedStrings.xml><?xml version="1.0" encoding="utf-8"?>
<sst xmlns="http://schemas.openxmlformats.org/spreadsheetml/2006/main" count="158" uniqueCount="37">
  <si>
    <t>Приложение 2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</si>
  <si>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</si>
  <si>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Адрес Исмуратовав,34</t>
  </si>
  <si>
    <t>Язык обучения русский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</si>
  <si>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</si>
  <si>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</si>
  <si>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</si>
  <si>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</si>
  <si>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</si>
  <si>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</si>
  <si>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</si>
  <si>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</si>
  <si>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</si>
  <si>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</si>
  <si>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</si>
  <si>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</si>
  <si>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</si>
  <si>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</si>
  <si>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Рисование</t>
  </si>
  <si>
    <t>Лепка</t>
  </si>
  <si>
    <t>Аппликация</t>
  </si>
  <si>
    <t>Конструирование</t>
  </si>
  <si>
    <t>Музыка</t>
  </si>
  <si>
    <t>Радуга</t>
  </si>
  <si>
    <t>Рыболовская А.И. Соловьёва Н.И.</t>
  </si>
  <si>
    <t>Всего</t>
  </si>
  <si>
    <t>%</t>
  </si>
  <si>
    <t xml:space="preserve">Свод по средним группам методиста дошкольной организации </t>
  </si>
  <si>
    <t>ФИО методиста ДО Борсанова Алия Сарсенбаевна</t>
  </si>
  <si>
    <t>Адрес Исмуратова,34</t>
  </si>
  <si>
    <t>Казахский язык</t>
  </si>
  <si>
    <t>Свод методиста дошкольной организации</t>
  </si>
  <si>
    <t>Возрастные группы</t>
  </si>
  <si>
    <t>ИТОГО</t>
  </si>
  <si>
    <t>Средняя группа</t>
  </si>
  <si>
    <t>Старшая группа</t>
  </si>
  <si>
    <t>Свод по  группам методиста дошкольной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</si>
</sst>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zoomScale="80" zoomScaleNormal="80" workbookViewId="0">
      <selection activeCell="AI9" sqref="AI9"/>
    </sheetView>
  </sheetViews>
  <sheetFormatPr defaultColWidth="9.140625" defaultRowHeight="15" x14ac:dyDescent="0.25"/>
  <cols>
    <col min="1" max="1" width="5.42578125" style="15" customWidth="1"/>
    <col min="2" max="2" width="9.28515625" style="15" customWidth="1"/>
    <col min="3" max="3" width="30.140625" style="15" customWidth="1"/>
    <col min="4" max="4" width="11.42578125" style="15" customWidth="1"/>
    <col min="5" max="16384" width="9.140625" style="15"/>
  </cols>
  <sheetData>
    <row r="1" spans="1:34" x14ac:dyDescent="0.25">
      <c r="AF1" s="45" t="s">
        <v>0</v>
      </c>
      <c r="AG1" s="45"/>
      <c r="AH1" s="45"/>
    </row>
    <row r="2" spans="1:34" ht="15" customHeight="1" x14ac:dyDescent="0.25">
      <c r="B2" s="46" t="s">
        <v>36</v>
      </c>
      <c r="C2" s="46"/>
      <c r="D2" s="46"/>
      <c r="E2" s="46"/>
      <c r="F2" s="46"/>
      <c r="G2" s="46"/>
      <c r="N2" s="36" t="s">
        <v>1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x14ac:dyDescent="0.25">
      <c r="B3" s="36" t="s">
        <v>28</v>
      </c>
      <c r="C3" s="36"/>
      <c r="D3" s="36"/>
      <c r="E3" s="36"/>
      <c r="F3" s="36"/>
      <c r="G3" s="36"/>
      <c r="H3" s="24"/>
      <c r="I3" s="24"/>
      <c r="J3" s="24"/>
      <c r="N3" s="15" t="s">
        <v>2</v>
      </c>
    </row>
    <row r="4" spans="1:34" x14ac:dyDescent="0.25">
      <c r="B4" s="35" t="s">
        <v>34</v>
      </c>
      <c r="C4" s="36"/>
      <c r="D4" s="36"/>
      <c r="E4" s="36"/>
      <c r="F4" s="36"/>
      <c r="N4" s="36" t="s">
        <v>3</v>
      </c>
      <c r="O4" s="36"/>
      <c r="P4" s="36"/>
      <c r="Q4" s="36"/>
      <c r="R4" s="36"/>
      <c r="S4" s="36"/>
      <c r="T4" s="36"/>
      <c r="U4" s="36"/>
      <c r="V4" s="36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6" spans="1:34" ht="15" customHeight="1" x14ac:dyDescent="0.25">
      <c r="A6" s="44" t="s">
        <v>4</v>
      </c>
      <c r="B6" s="40" t="s">
        <v>5</v>
      </c>
      <c r="C6" s="40" t="s">
        <v>6</v>
      </c>
      <c r="D6" s="40" t="s">
        <v>7</v>
      </c>
      <c r="E6" s="44" t="s">
        <v>8</v>
      </c>
      <c r="F6" s="44"/>
      <c r="G6" s="44"/>
      <c r="H6" s="37" t="s">
        <v>9</v>
      </c>
      <c r="I6" s="38"/>
      <c r="J6" s="38"/>
      <c r="K6" s="38"/>
      <c r="L6" s="38"/>
      <c r="M6" s="39"/>
      <c r="N6" s="40" t="s">
        <v>10</v>
      </c>
      <c r="O6" s="40"/>
      <c r="P6" s="40"/>
      <c r="Q6" s="37" t="s">
        <v>11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/>
      <c r="AF6" s="40" t="s">
        <v>12</v>
      </c>
      <c r="AG6" s="40"/>
      <c r="AH6" s="40"/>
    </row>
    <row r="7" spans="1:34" ht="30" customHeight="1" x14ac:dyDescent="0.25">
      <c r="A7" s="44"/>
      <c r="B7" s="40"/>
      <c r="C7" s="40"/>
      <c r="D7" s="40"/>
      <c r="E7" s="33" t="s">
        <v>13</v>
      </c>
      <c r="F7" s="33" t="s">
        <v>14</v>
      </c>
      <c r="G7" s="33" t="s">
        <v>15</v>
      </c>
      <c r="H7" s="40" t="s">
        <v>16</v>
      </c>
      <c r="I7" s="40"/>
      <c r="J7" s="40"/>
      <c r="K7" s="40" t="s">
        <v>17</v>
      </c>
      <c r="L7" s="40"/>
      <c r="M7" s="40"/>
      <c r="N7" s="33" t="s">
        <v>13</v>
      </c>
      <c r="O7" s="33" t="s">
        <v>14</v>
      </c>
      <c r="P7" s="33" t="s">
        <v>15</v>
      </c>
      <c r="Q7" s="37" t="s">
        <v>18</v>
      </c>
      <c r="R7" s="38"/>
      <c r="S7" s="39"/>
      <c r="T7" s="37" t="s">
        <v>19</v>
      </c>
      <c r="U7" s="38"/>
      <c r="V7" s="39"/>
      <c r="W7" s="37" t="s">
        <v>20</v>
      </c>
      <c r="X7" s="38"/>
      <c r="Y7" s="39"/>
      <c r="Z7" s="37" t="s">
        <v>21</v>
      </c>
      <c r="AA7" s="38"/>
      <c r="AB7" s="39"/>
      <c r="AC7" s="37" t="s">
        <v>22</v>
      </c>
      <c r="AD7" s="38"/>
      <c r="AE7" s="39"/>
      <c r="AF7" s="33" t="s">
        <v>13</v>
      </c>
      <c r="AG7" s="33" t="s">
        <v>14</v>
      </c>
      <c r="AH7" s="33" t="s">
        <v>15</v>
      </c>
    </row>
    <row r="8" spans="1:34" ht="60" x14ac:dyDescent="0.25">
      <c r="A8" s="44"/>
      <c r="B8" s="40"/>
      <c r="C8" s="40"/>
      <c r="D8" s="40"/>
      <c r="E8" s="34"/>
      <c r="F8" s="34"/>
      <c r="G8" s="34"/>
      <c r="H8" s="26" t="s">
        <v>13</v>
      </c>
      <c r="I8" s="26" t="s">
        <v>14</v>
      </c>
      <c r="J8" s="26" t="s">
        <v>15</v>
      </c>
      <c r="K8" s="26" t="s">
        <v>13</v>
      </c>
      <c r="L8" s="26" t="s">
        <v>14</v>
      </c>
      <c r="M8" s="26" t="s">
        <v>15</v>
      </c>
      <c r="N8" s="34"/>
      <c r="O8" s="34"/>
      <c r="P8" s="34"/>
      <c r="Q8" s="26" t="s">
        <v>13</v>
      </c>
      <c r="R8" s="26" t="s">
        <v>14</v>
      </c>
      <c r="S8" s="26" t="s">
        <v>15</v>
      </c>
      <c r="T8" s="26" t="s">
        <v>13</v>
      </c>
      <c r="U8" s="26" t="s">
        <v>14</v>
      </c>
      <c r="V8" s="26" t="s">
        <v>15</v>
      </c>
      <c r="W8" s="26" t="s">
        <v>13</v>
      </c>
      <c r="X8" s="26" t="s">
        <v>14</v>
      </c>
      <c r="Y8" s="26" t="s">
        <v>15</v>
      </c>
      <c r="Z8" s="26" t="s">
        <v>13</v>
      </c>
      <c r="AA8" s="26" t="s">
        <v>14</v>
      </c>
      <c r="AB8" s="26" t="s">
        <v>15</v>
      </c>
      <c r="AC8" s="26" t="s">
        <v>13</v>
      </c>
      <c r="AD8" s="26" t="s">
        <v>14</v>
      </c>
      <c r="AE8" s="26" t="s">
        <v>15</v>
      </c>
      <c r="AF8" s="34"/>
      <c r="AG8" s="34"/>
      <c r="AH8" s="34"/>
    </row>
    <row r="9" spans="1:34" x14ac:dyDescent="0.25">
      <c r="A9" s="25">
        <v>1</v>
      </c>
      <c r="B9" s="27" t="s">
        <v>23</v>
      </c>
      <c r="C9" s="27" t="s">
        <v>24</v>
      </c>
      <c r="D9" s="25">
        <v>6</v>
      </c>
      <c r="E9" s="27">
        <v>1</v>
      </c>
      <c r="F9" s="27">
        <v>3</v>
      </c>
      <c r="G9" s="27">
        <v>2</v>
      </c>
      <c r="H9" s="27">
        <v>1</v>
      </c>
      <c r="I9" s="27">
        <v>4</v>
      </c>
      <c r="J9" s="27">
        <v>1</v>
      </c>
      <c r="K9" s="27">
        <v>2</v>
      </c>
      <c r="L9" s="27">
        <v>3</v>
      </c>
      <c r="M9" s="27">
        <v>1</v>
      </c>
      <c r="N9" s="27">
        <v>2</v>
      </c>
      <c r="O9" s="27">
        <v>3</v>
      </c>
      <c r="P9" s="27">
        <v>1</v>
      </c>
      <c r="Q9" s="27">
        <v>1</v>
      </c>
      <c r="R9" s="27">
        <v>3</v>
      </c>
      <c r="S9" s="27">
        <v>2</v>
      </c>
      <c r="T9" s="27">
        <v>2</v>
      </c>
      <c r="U9" s="27">
        <v>3</v>
      </c>
      <c r="V9" s="27">
        <v>1</v>
      </c>
      <c r="W9" s="27">
        <v>1</v>
      </c>
      <c r="X9" s="27">
        <v>3</v>
      </c>
      <c r="Y9" s="27">
        <v>2</v>
      </c>
      <c r="Z9" s="27">
        <v>6</v>
      </c>
      <c r="AA9" s="27">
        <v>0</v>
      </c>
      <c r="AB9" s="27">
        <v>0</v>
      </c>
      <c r="AC9" s="27">
        <v>6</v>
      </c>
      <c r="AD9" s="27">
        <v>0</v>
      </c>
      <c r="AE9" s="27">
        <v>0</v>
      </c>
      <c r="AF9" s="27">
        <v>6</v>
      </c>
      <c r="AG9" s="27">
        <v>0</v>
      </c>
      <c r="AH9" s="27">
        <v>0</v>
      </c>
    </row>
    <row r="10" spans="1:34" x14ac:dyDescent="0.25">
      <c r="A10" s="41" t="s">
        <v>25</v>
      </c>
      <c r="B10" s="42"/>
      <c r="C10" s="43"/>
      <c r="D10" s="28">
        <f t="shared" ref="D10:AH10" si="0">SUM(D9:D9)</f>
        <v>6</v>
      </c>
      <c r="E10" s="25">
        <f t="shared" si="0"/>
        <v>1</v>
      </c>
      <c r="F10" s="25">
        <f t="shared" si="0"/>
        <v>3</v>
      </c>
      <c r="G10" s="25">
        <f t="shared" si="0"/>
        <v>2</v>
      </c>
      <c r="H10" s="25">
        <f t="shared" si="0"/>
        <v>1</v>
      </c>
      <c r="I10" s="25">
        <f t="shared" si="0"/>
        <v>4</v>
      </c>
      <c r="J10" s="25">
        <f t="shared" si="0"/>
        <v>1</v>
      </c>
      <c r="K10" s="25">
        <f t="shared" si="0"/>
        <v>2</v>
      </c>
      <c r="L10" s="25">
        <f t="shared" si="0"/>
        <v>3</v>
      </c>
      <c r="M10" s="25">
        <f t="shared" si="0"/>
        <v>1</v>
      </c>
      <c r="N10" s="25">
        <f t="shared" si="0"/>
        <v>2</v>
      </c>
      <c r="O10" s="25">
        <f t="shared" si="0"/>
        <v>3</v>
      </c>
      <c r="P10" s="25">
        <f t="shared" si="0"/>
        <v>1</v>
      </c>
      <c r="Q10" s="25">
        <f t="shared" si="0"/>
        <v>1</v>
      </c>
      <c r="R10" s="25">
        <f t="shared" si="0"/>
        <v>3</v>
      </c>
      <c r="S10" s="25">
        <f t="shared" si="0"/>
        <v>2</v>
      </c>
      <c r="T10" s="25">
        <f t="shared" si="0"/>
        <v>2</v>
      </c>
      <c r="U10" s="25">
        <f t="shared" si="0"/>
        <v>3</v>
      </c>
      <c r="V10" s="25">
        <f t="shared" si="0"/>
        <v>1</v>
      </c>
      <c r="W10" s="25">
        <f t="shared" si="0"/>
        <v>1</v>
      </c>
      <c r="X10" s="25">
        <f t="shared" si="0"/>
        <v>3</v>
      </c>
      <c r="Y10" s="25">
        <f t="shared" si="0"/>
        <v>2</v>
      </c>
      <c r="Z10" s="25">
        <f t="shared" si="0"/>
        <v>6</v>
      </c>
      <c r="AA10" s="25">
        <f t="shared" si="0"/>
        <v>0</v>
      </c>
      <c r="AB10" s="25">
        <f t="shared" si="0"/>
        <v>0</v>
      </c>
      <c r="AC10" s="25">
        <f t="shared" si="0"/>
        <v>6</v>
      </c>
      <c r="AD10" s="25">
        <f t="shared" si="0"/>
        <v>0</v>
      </c>
      <c r="AE10" s="25">
        <f t="shared" si="0"/>
        <v>0</v>
      </c>
      <c r="AF10" s="25">
        <f t="shared" si="0"/>
        <v>6</v>
      </c>
      <c r="AG10" s="25">
        <f t="shared" si="0"/>
        <v>0</v>
      </c>
      <c r="AH10" s="25">
        <f t="shared" si="0"/>
        <v>0</v>
      </c>
    </row>
    <row r="11" spans="1:34" x14ac:dyDescent="0.25">
      <c r="A11" s="41" t="s">
        <v>26</v>
      </c>
      <c r="B11" s="42"/>
      <c r="C11" s="42"/>
      <c r="D11" s="29">
        <f>D10*100/D10</f>
        <v>100</v>
      </c>
      <c r="E11" s="30">
        <f>E10*100/D10</f>
        <v>16.666666666666668</v>
      </c>
      <c r="F11" s="31">
        <f>F10*100/D10</f>
        <v>50</v>
      </c>
      <c r="G11" s="31">
        <f>G10*100/D10</f>
        <v>33.333333333333336</v>
      </c>
      <c r="H11" s="32">
        <f>H10*100/D10</f>
        <v>16.666666666666668</v>
      </c>
      <c r="I11" s="32">
        <f>I10*100/D10</f>
        <v>66.666666666666671</v>
      </c>
      <c r="J11" s="32">
        <f>J10*100/D10</f>
        <v>16.666666666666668</v>
      </c>
      <c r="K11" s="32">
        <f>K10*100/D10</f>
        <v>33.333333333333336</v>
      </c>
      <c r="L11" s="32">
        <f>L10*100/D10</f>
        <v>50</v>
      </c>
      <c r="M11" s="32">
        <f>M10*100/D10</f>
        <v>16.666666666666668</v>
      </c>
      <c r="N11" s="32">
        <f>N10*100/D10</f>
        <v>33.333333333333336</v>
      </c>
      <c r="O11" s="32">
        <f>O10*100/D10</f>
        <v>50</v>
      </c>
      <c r="P11" s="32">
        <f>P10*100/D10</f>
        <v>16.666666666666668</v>
      </c>
      <c r="Q11" s="32">
        <f>Q10*100/D10</f>
        <v>16.666666666666668</v>
      </c>
      <c r="R11" s="32">
        <f>R10*100/D10</f>
        <v>50</v>
      </c>
      <c r="S11" s="32">
        <f>S10*100/D10</f>
        <v>33.333333333333336</v>
      </c>
      <c r="T11" s="32">
        <f>T10*100/D10</f>
        <v>33.333333333333336</v>
      </c>
      <c r="U11" s="32">
        <f>U10*100/D10</f>
        <v>50</v>
      </c>
      <c r="V11" s="32">
        <f>V10*100/D10</f>
        <v>16.666666666666668</v>
      </c>
      <c r="W11" s="32">
        <f>W10*100/D10</f>
        <v>16.666666666666668</v>
      </c>
      <c r="X11" s="32">
        <f>X10*100/D10</f>
        <v>50</v>
      </c>
      <c r="Y11" s="32">
        <f>Y10*100/D10</f>
        <v>33.333333333333336</v>
      </c>
      <c r="Z11" s="32">
        <f>Z10*100/D10</f>
        <v>100</v>
      </c>
      <c r="AA11" s="32">
        <f>AA10*100/D10</f>
        <v>0</v>
      </c>
      <c r="AB11" s="32">
        <f>AB10*100/D10</f>
        <v>0</v>
      </c>
      <c r="AC11" s="32">
        <f>AC10*100/D10</f>
        <v>100</v>
      </c>
      <c r="AD11" s="32">
        <f>AD10*100/D10</f>
        <v>0</v>
      </c>
      <c r="AE11" s="32">
        <f>AE10*100/D10</f>
        <v>0</v>
      </c>
      <c r="AF11" s="32">
        <f>AF10*100/D10</f>
        <v>100</v>
      </c>
      <c r="AG11" s="32">
        <f>AG10*100/D10</f>
        <v>0</v>
      </c>
      <c r="AH11" s="32">
        <f>AH10*100/D10</f>
        <v>0</v>
      </c>
    </row>
  </sheetData>
  <mergeCells count="33">
    <mergeCell ref="AF6:AH6"/>
    <mergeCell ref="AF1:AH1"/>
    <mergeCell ref="B2:G2"/>
    <mergeCell ref="N2:AH2"/>
    <mergeCell ref="B3:G3"/>
    <mergeCell ref="N4:V4"/>
    <mergeCell ref="T7:V7"/>
    <mergeCell ref="W7:Y7"/>
    <mergeCell ref="E6:G6"/>
    <mergeCell ref="H6:M6"/>
    <mergeCell ref="N6:P6"/>
    <mergeCell ref="Q6:AE6"/>
    <mergeCell ref="A10:C10"/>
    <mergeCell ref="A11:C11"/>
    <mergeCell ref="A6:A8"/>
    <mergeCell ref="B6:B8"/>
    <mergeCell ref="C6:C8"/>
    <mergeCell ref="AF7:AF8"/>
    <mergeCell ref="AG7:AG8"/>
    <mergeCell ref="AH7:AH8"/>
    <mergeCell ref="B4:F4"/>
    <mergeCell ref="Z7:AB7"/>
    <mergeCell ref="AC7:AE7"/>
    <mergeCell ref="D6:D8"/>
    <mergeCell ref="E7:E8"/>
    <mergeCell ref="F7:F8"/>
    <mergeCell ref="G7:G8"/>
    <mergeCell ref="N7:N8"/>
    <mergeCell ref="O7:O8"/>
    <mergeCell ref="P7:P8"/>
    <mergeCell ref="H7:J7"/>
    <mergeCell ref="K7:M7"/>
    <mergeCell ref="Q7:S7"/>
  </mergeCells>
  <pageMargins left="0.7" right="0.7" top="0.75" bottom="0.75" header="0.3" footer="0.3"/>
  <pageSetup paperSize="9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"/>
  <sheetViews>
    <sheetView tabSelected="1" zoomScale="90" zoomScaleNormal="90" workbookViewId="0">
      <selection activeCell="C19" sqref="C19"/>
    </sheetView>
  </sheetViews>
  <sheetFormatPr defaultColWidth="9" defaultRowHeight="15" x14ac:dyDescent="0.25"/>
  <cols>
    <col min="1" max="1" width="4.140625" customWidth="1"/>
    <col min="2" max="2" width="8.28515625" customWidth="1"/>
    <col min="3" max="3" width="26.7109375" customWidth="1"/>
  </cols>
  <sheetData>
    <row r="1" spans="1:37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45" t="s">
        <v>0</v>
      </c>
      <c r="AJ1" s="45"/>
      <c r="AK1" s="45"/>
    </row>
    <row r="2" spans="1:37" ht="15" customHeight="1" x14ac:dyDescent="0.25">
      <c r="A2" s="1"/>
      <c r="B2" s="57" t="s">
        <v>27</v>
      </c>
      <c r="C2" s="57"/>
      <c r="D2" s="57"/>
      <c r="E2" s="57"/>
      <c r="F2" s="57"/>
      <c r="G2" s="57"/>
      <c r="H2" s="1"/>
      <c r="I2" s="1"/>
      <c r="J2" s="1"/>
      <c r="K2" s="1"/>
      <c r="L2" s="1"/>
      <c r="M2" s="1"/>
      <c r="N2" s="1"/>
      <c r="O2" s="1"/>
      <c r="P2" s="1"/>
      <c r="Q2" s="58" t="s">
        <v>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37" ht="15.75" x14ac:dyDescent="0.25">
      <c r="A3" s="1"/>
      <c r="B3" s="58" t="s">
        <v>28</v>
      </c>
      <c r="C3" s="58"/>
      <c r="D3" s="58"/>
      <c r="E3" s="58"/>
      <c r="F3" s="58"/>
      <c r="G3" s="58"/>
      <c r="H3" s="2"/>
      <c r="I3" s="2"/>
      <c r="J3" s="2"/>
      <c r="K3" s="2"/>
      <c r="L3" s="2"/>
      <c r="M3" s="2"/>
      <c r="N3" s="2"/>
      <c r="O3" s="2"/>
      <c r="P3" s="2"/>
      <c r="Q3" s="1" t="s">
        <v>29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66" t="s">
        <v>35</v>
      </c>
      <c r="C4" s="66"/>
      <c r="D4" s="6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6" t="s">
        <v>3</v>
      </c>
      <c r="R4" s="36"/>
      <c r="S4" s="36"/>
      <c r="T4" s="36"/>
      <c r="U4" s="36"/>
      <c r="V4" s="36"/>
      <c r="W4" s="36"/>
      <c r="X4" s="36"/>
      <c r="Y4" s="3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ht="16.5" customHeight="1" x14ac:dyDescent="0.25">
      <c r="A5" s="50" t="s">
        <v>4</v>
      </c>
      <c r="B5" s="51" t="s">
        <v>5</v>
      </c>
      <c r="C5" s="51" t="s">
        <v>6</v>
      </c>
      <c r="D5" s="51" t="s">
        <v>7</v>
      </c>
      <c r="E5" s="50" t="s">
        <v>8</v>
      </c>
      <c r="F5" s="50"/>
      <c r="G5" s="50"/>
      <c r="H5" s="54" t="s">
        <v>9</v>
      </c>
      <c r="I5" s="55"/>
      <c r="J5" s="55"/>
      <c r="K5" s="55"/>
      <c r="L5" s="55"/>
      <c r="M5" s="55"/>
      <c r="N5" s="55"/>
      <c r="O5" s="55"/>
      <c r="P5" s="56"/>
      <c r="Q5" s="51" t="s">
        <v>10</v>
      </c>
      <c r="R5" s="51"/>
      <c r="S5" s="51"/>
      <c r="T5" s="54" t="s">
        <v>11</v>
      </c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6"/>
      <c r="AI5" s="51" t="s">
        <v>12</v>
      </c>
      <c r="AJ5" s="51"/>
      <c r="AK5" s="51"/>
    </row>
    <row r="6" spans="1:37" ht="18" customHeight="1" x14ac:dyDescent="0.25">
      <c r="A6" s="50"/>
      <c r="B6" s="51"/>
      <c r="C6" s="51"/>
      <c r="D6" s="51"/>
      <c r="E6" s="52" t="s">
        <v>13</v>
      </c>
      <c r="F6" s="52" t="s">
        <v>14</v>
      </c>
      <c r="G6" s="52" t="s">
        <v>15</v>
      </c>
      <c r="H6" s="51" t="s">
        <v>16</v>
      </c>
      <c r="I6" s="51"/>
      <c r="J6" s="51"/>
      <c r="K6" s="51" t="s">
        <v>17</v>
      </c>
      <c r="L6" s="51"/>
      <c r="M6" s="51"/>
      <c r="N6" s="51" t="s">
        <v>30</v>
      </c>
      <c r="O6" s="51"/>
      <c r="P6" s="51"/>
      <c r="Q6" s="52" t="s">
        <v>13</v>
      </c>
      <c r="R6" s="52" t="s">
        <v>14</v>
      </c>
      <c r="S6" s="52" t="s">
        <v>15</v>
      </c>
      <c r="T6" s="54" t="s">
        <v>18</v>
      </c>
      <c r="U6" s="55"/>
      <c r="V6" s="56"/>
      <c r="W6" s="54" t="s">
        <v>19</v>
      </c>
      <c r="X6" s="55"/>
      <c r="Y6" s="56"/>
      <c r="Z6" s="54" t="s">
        <v>20</v>
      </c>
      <c r="AA6" s="55"/>
      <c r="AB6" s="56"/>
      <c r="AC6" s="54" t="s">
        <v>21</v>
      </c>
      <c r="AD6" s="55"/>
      <c r="AE6" s="56"/>
      <c r="AF6" s="54" t="s">
        <v>22</v>
      </c>
      <c r="AG6" s="55"/>
      <c r="AH6" s="56"/>
      <c r="AI6" s="52" t="s">
        <v>13</v>
      </c>
      <c r="AJ6" s="52" t="s">
        <v>14</v>
      </c>
      <c r="AK6" s="52" t="s">
        <v>15</v>
      </c>
    </row>
    <row r="7" spans="1:37" ht="70.5" customHeight="1" x14ac:dyDescent="0.25">
      <c r="A7" s="50"/>
      <c r="B7" s="51"/>
      <c r="C7" s="51"/>
      <c r="D7" s="51"/>
      <c r="E7" s="53"/>
      <c r="F7" s="53"/>
      <c r="G7" s="53"/>
      <c r="H7" s="17" t="s">
        <v>13</v>
      </c>
      <c r="I7" s="17" t="s">
        <v>14</v>
      </c>
      <c r="J7" s="17" t="s">
        <v>15</v>
      </c>
      <c r="K7" s="17" t="s">
        <v>13</v>
      </c>
      <c r="L7" s="17" t="s">
        <v>14</v>
      </c>
      <c r="M7" s="17" t="s">
        <v>15</v>
      </c>
      <c r="N7" s="17" t="s">
        <v>13</v>
      </c>
      <c r="O7" s="17" t="s">
        <v>14</v>
      </c>
      <c r="P7" s="17" t="s">
        <v>15</v>
      </c>
      <c r="Q7" s="53"/>
      <c r="R7" s="53"/>
      <c r="S7" s="53"/>
      <c r="T7" s="17" t="s">
        <v>13</v>
      </c>
      <c r="U7" s="17" t="s">
        <v>14</v>
      </c>
      <c r="V7" s="17" t="s">
        <v>15</v>
      </c>
      <c r="W7" s="17" t="s">
        <v>13</v>
      </c>
      <c r="X7" s="17" t="s">
        <v>14</v>
      </c>
      <c r="Y7" s="17" t="s">
        <v>15</v>
      </c>
      <c r="Z7" s="17" t="s">
        <v>13</v>
      </c>
      <c r="AA7" s="17" t="s">
        <v>14</v>
      </c>
      <c r="AB7" s="17" t="s">
        <v>15</v>
      </c>
      <c r="AC7" s="17" t="s">
        <v>13</v>
      </c>
      <c r="AD7" s="17" t="s">
        <v>14</v>
      </c>
      <c r="AE7" s="17" t="s">
        <v>15</v>
      </c>
      <c r="AF7" s="17" t="s">
        <v>13</v>
      </c>
      <c r="AG7" s="17" t="s">
        <v>14</v>
      </c>
      <c r="AH7" s="17" t="s">
        <v>15</v>
      </c>
      <c r="AI7" s="53"/>
      <c r="AJ7" s="53"/>
      <c r="AK7" s="53"/>
    </row>
    <row r="8" spans="1:37" x14ac:dyDescent="0.25">
      <c r="A8" s="16">
        <v>1</v>
      </c>
      <c r="B8" s="18" t="s">
        <v>23</v>
      </c>
      <c r="C8" s="18" t="s">
        <v>24</v>
      </c>
      <c r="D8" s="16">
        <v>19</v>
      </c>
      <c r="E8" s="18">
        <v>4</v>
      </c>
      <c r="F8" s="18">
        <v>12</v>
      </c>
      <c r="G8" s="18">
        <v>3</v>
      </c>
      <c r="H8" s="18">
        <v>4</v>
      </c>
      <c r="I8" s="18">
        <v>12</v>
      </c>
      <c r="J8" s="18">
        <v>3</v>
      </c>
      <c r="K8" s="18">
        <v>4</v>
      </c>
      <c r="L8" s="18">
        <v>12</v>
      </c>
      <c r="M8" s="18">
        <v>3</v>
      </c>
      <c r="N8" s="18">
        <v>3</v>
      </c>
      <c r="O8" s="18">
        <v>11</v>
      </c>
      <c r="P8" s="18">
        <v>5</v>
      </c>
      <c r="Q8" s="18">
        <v>4</v>
      </c>
      <c r="R8" s="18">
        <v>12</v>
      </c>
      <c r="S8" s="18">
        <v>3</v>
      </c>
      <c r="T8" s="18">
        <v>4</v>
      </c>
      <c r="U8" s="18">
        <v>12</v>
      </c>
      <c r="V8" s="18">
        <v>3</v>
      </c>
      <c r="W8" s="18">
        <v>4</v>
      </c>
      <c r="X8" s="18">
        <v>12</v>
      </c>
      <c r="Y8" s="18">
        <v>3</v>
      </c>
      <c r="Z8" s="18">
        <v>3</v>
      </c>
      <c r="AA8" s="18">
        <v>11</v>
      </c>
      <c r="AB8" s="18">
        <v>5</v>
      </c>
      <c r="AC8" s="18">
        <v>4</v>
      </c>
      <c r="AD8" s="18">
        <v>12</v>
      </c>
      <c r="AE8" s="18">
        <v>3</v>
      </c>
      <c r="AF8" s="18">
        <v>14</v>
      </c>
      <c r="AG8" s="18">
        <v>4</v>
      </c>
      <c r="AH8" s="18">
        <v>1</v>
      </c>
      <c r="AI8" s="18">
        <v>17</v>
      </c>
      <c r="AJ8" s="18">
        <v>2</v>
      </c>
      <c r="AK8" s="18">
        <v>0</v>
      </c>
    </row>
    <row r="9" spans="1:37" x14ac:dyDescent="0.25">
      <c r="A9" s="47" t="s">
        <v>25</v>
      </c>
      <c r="B9" s="48"/>
      <c r="C9" s="49"/>
      <c r="D9" s="19">
        <f t="shared" ref="D9:AK9" si="0">SUM(D8:D8)</f>
        <v>19</v>
      </c>
      <c r="E9" s="20">
        <f t="shared" si="0"/>
        <v>4</v>
      </c>
      <c r="F9" s="20">
        <f t="shared" si="0"/>
        <v>12</v>
      </c>
      <c r="G9" s="20">
        <f t="shared" si="0"/>
        <v>3</v>
      </c>
      <c r="H9" s="20">
        <f t="shared" si="0"/>
        <v>4</v>
      </c>
      <c r="I9" s="20">
        <f t="shared" si="0"/>
        <v>12</v>
      </c>
      <c r="J9" s="20">
        <f t="shared" si="0"/>
        <v>3</v>
      </c>
      <c r="K9" s="20">
        <f t="shared" si="0"/>
        <v>4</v>
      </c>
      <c r="L9" s="20">
        <f t="shared" si="0"/>
        <v>12</v>
      </c>
      <c r="M9" s="20">
        <f t="shared" si="0"/>
        <v>3</v>
      </c>
      <c r="N9" s="20">
        <f t="shared" si="0"/>
        <v>3</v>
      </c>
      <c r="O9" s="20">
        <f t="shared" si="0"/>
        <v>11</v>
      </c>
      <c r="P9" s="20">
        <f t="shared" si="0"/>
        <v>5</v>
      </c>
      <c r="Q9" s="20">
        <f t="shared" si="0"/>
        <v>4</v>
      </c>
      <c r="R9" s="20">
        <f t="shared" si="0"/>
        <v>12</v>
      </c>
      <c r="S9" s="20">
        <f t="shared" si="0"/>
        <v>3</v>
      </c>
      <c r="T9" s="20">
        <f t="shared" si="0"/>
        <v>4</v>
      </c>
      <c r="U9" s="20">
        <f t="shared" si="0"/>
        <v>12</v>
      </c>
      <c r="V9" s="20">
        <f t="shared" si="0"/>
        <v>3</v>
      </c>
      <c r="W9" s="20">
        <f t="shared" si="0"/>
        <v>4</v>
      </c>
      <c r="X9" s="20">
        <f t="shared" si="0"/>
        <v>12</v>
      </c>
      <c r="Y9" s="20">
        <f t="shared" si="0"/>
        <v>3</v>
      </c>
      <c r="Z9" s="20">
        <f t="shared" si="0"/>
        <v>3</v>
      </c>
      <c r="AA9" s="20">
        <f t="shared" si="0"/>
        <v>11</v>
      </c>
      <c r="AB9" s="20">
        <f t="shared" si="0"/>
        <v>5</v>
      </c>
      <c r="AC9" s="20">
        <f t="shared" si="0"/>
        <v>4</v>
      </c>
      <c r="AD9" s="20">
        <f t="shared" si="0"/>
        <v>12</v>
      </c>
      <c r="AE9" s="20">
        <f t="shared" si="0"/>
        <v>3</v>
      </c>
      <c r="AF9" s="20">
        <f t="shared" si="0"/>
        <v>14</v>
      </c>
      <c r="AG9" s="20">
        <f t="shared" si="0"/>
        <v>4</v>
      </c>
      <c r="AH9" s="20">
        <f t="shared" si="0"/>
        <v>1</v>
      </c>
      <c r="AI9" s="20">
        <f t="shared" si="0"/>
        <v>17</v>
      </c>
      <c r="AJ9" s="20">
        <f t="shared" si="0"/>
        <v>2</v>
      </c>
      <c r="AK9" s="20">
        <f t="shared" si="0"/>
        <v>0</v>
      </c>
    </row>
    <row r="10" spans="1:37" x14ac:dyDescent="0.25">
      <c r="A10" s="47" t="s">
        <v>26</v>
      </c>
      <c r="B10" s="48"/>
      <c r="C10" s="48"/>
      <c r="D10" s="21">
        <f>D9*100/D9</f>
        <v>100</v>
      </c>
      <c r="E10" s="22">
        <f>E9*100/D9</f>
        <v>21.05263157894737</v>
      </c>
      <c r="F10" s="23">
        <f>F9*100/D9</f>
        <v>63.157894736842103</v>
      </c>
      <c r="G10" s="23">
        <f>G9*100/D9</f>
        <v>15.789473684210526</v>
      </c>
      <c r="H10" s="20">
        <f>H9*100/D9</f>
        <v>21.05263157894737</v>
      </c>
      <c r="I10" s="20">
        <f>I9*100/D9</f>
        <v>63.157894736842103</v>
      </c>
      <c r="J10" s="20">
        <f>J9*100/D9</f>
        <v>15.789473684210526</v>
      </c>
      <c r="K10" s="20">
        <f>K9*100/D9</f>
        <v>21.05263157894737</v>
      </c>
      <c r="L10" s="20">
        <f>L9*100/D9</f>
        <v>63.157894736842103</v>
      </c>
      <c r="M10" s="20">
        <f>M9*100/D9</f>
        <v>15.789473684210526</v>
      </c>
      <c r="N10" s="20">
        <f>N9*100/D9</f>
        <v>15.789473684210526</v>
      </c>
      <c r="O10" s="20">
        <f>O9*100/D9</f>
        <v>57.89473684210526</v>
      </c>
      <c r="P10" s="20">
        <f>P9*100/D9</f>
        <v>26.315789473684209</v>
      </c>
      <c r="Q10" s="20">
        <f>Q9*100/D9</f>
        <v>21.05263157894737</v>
      </c>
      <c r="R10" s="20">
        <f>R9*100/D9</f>
        <v>63.157894736842103</v>
      </c>
      <c r="S10" s="20">
        <f>S9*100/D9</f>
        <v>15.789473684210526</v>
      </c>
      <c r="T10" s="20">
        <f>T9*100/D9</f>
        <v>21.05263157894737</v>
      </c>
      <c r="U10" s="20">
        <f>U9*100/D9</f>
        <v>63.157894736842103</v>
      </c>
      <c r="V10" s="20">
        <f>V9*100/D9</f>
        <v>15.789473684210526</v>
      </c>
      <c r="W10" s="20">
        <f>W9*100/D9</f>
        <v>21.05263157894737</v>
      </c>
      <c r="X10" s="20">
        <f>X9*100/D9</f>
        <v>63.157894736842103</v>
      </c>
      <c r="Y10" s="20">
        <f>Y9*100/D9</f>
        <v>15.789473684210526</v>
      </c>
      <c r="Z10" s="20">
        <f>Z9*100/D9</f>
        <v>15.789473684210526</v>
      </c>
      <c r="AA10" s="20">
        <f>AA9*100/D9</f>
        <v>57.89473684210526</v>
      </c>
      <c r="AB10" s="20">
        <f>AB9*100/D9</f>
        <v>26.315789473684209</v>
      </c>
      <c r="AC10" s="20">
        <f>AC9*100/D9</f>
        <v>21.05263157894737</v>
      </c>
      <c r="AD10" s="20">
        <f>AD9*100/D9</f>
        <v>63.157894736842103</v>
      </c>
      <c r="AE10" s="20">
        <f>AE9*100/D9</f>
        <v>15.789473684210526</v>
      </c>
      <c r="AF10" s="20">
        <f>AF9*100/D9</f>
        <v>73.684210526315795</v>
      </c>
      <c r="AG10" s="20">
        <f>AG9*100/D9</f>
        <v>21.05263157894737</v>
      </c>
      <c r="AH10" s="20">
        <f>AH9*100/D9</f>
        <v>5.2631578947368425</v>
      </c>
      <c r="AI10" s="20">
        <f>AI9*100/D9</f>
        <v>89.473684210526315</v>
      </c>
      <c r="AJ10" s="20">
        <f>AJ9*100/D9</f>
        <v>10.526315789473685</v>
      </c>
      <c r="AK10" s="20">
        <f>AK9*100/D9</f>
        <v>0</v>
      </c>
    </row>
  </sheetData>
  <mergeCells count="34">
    <mergeCell ref="B4:D4"/>
    <mergeCell ref="AI5:AK5"/>
    <mergeCell ref="AI1:AK1"/>
    <mergeCell ref="B2:G2"/>
    <mergeCell ref="Q2:AK2"/>
    <mergeCell ref="B3:G3"/>
    <mergeCell ref="Q4:Y4"/>
    <mergeCell ref="D5:D7"/>
    <mergeCell ref="AI6:AI7"/>
    <mergeCell ref="AJ6:AJ7"/>
    <mergeCell ref="AK6:AK7"/>
    <mergeCell ref="AC6:AE6"/>
    <mergeCell ref="AF6:AH6"/>
    <mergeCell ref="T6:V6"/>
    <mergeCell ref="W6:Y6"/>
    <mergeCell ref="E5:G5"/>
    <mergeCell ref="H5:P5"/>
    <mergeCell ref="Q5:S5"/>
    <mergeCell ref="T5:AH5"/>
    <mergeCell ref="R6:R7"/>
    <mergeCell ref="S6:S7"/>
    <mergeCell ref="H6:J6"/>
    <mergeCell ref="K6:M6"/>
    <mergeCell ref="N6:P6"/>
    <mergeCell ref="E6:E7"/>
    <mergeCell ref="F6:F7"/>
    <mergeCell ref="G6:G7"/>
    <mergeCell ref="Q6:Q7"/>
    <mergeCell ref="Z6:AB6"/>
    <mergeCell ref="A9:C9"/>
    <mergeCell ref="A10:C10"/>
    <mergeCell ref="A5:A7"/>
    <mergeCell ref="B5:B7"/>
    <mergeCell ref="C5:C7"/>
  </mergeCells>
  <pageMargins left="0.7" right="0.7" top="0.75" bottom="0.75" header="0.3" footer="0.3"/>
  <pageSetup paperSize="9" fitToWidth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zoomScale="80" zoomScaleNormal="80" workbookViewId="0">
      <selection activeCell="R16" sqref="R16"/>
    </sheetView>
  </sheetViews>
  <sheetFormatPr defaultColWidth="9"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45" t="s">
        <v>0</v>
      </c>
      <c r="X1" s="45"/>
    </row>
    <row r="2" spans="1:24" ht="15.75" x14ac:dyDescent="0.25">
      <c r="A2" s="1"/>
      <c r="B2" s="57" t="s">
        <v>31</v>
      </c>
      <c r="C2" s="57"/>
      <c r="D2" s="57"/>
      <c r="E2" s="57"/>
      <c r="F2" s="57"/>
      <c r="G2" s="1"/>
      <c r="H2" s="1"/>
      <c r="I2" s="1"/>
      <c r="J2" s="58" t="s">
        <v>1</v>
      </c>
      <c r="K2" s="58"/>
      <c r="L2" s="58"/>
      <c r="M2" s="58"/>
      <c r="N2" s="58"/>
      <c r="O2" s="58"/>
      <c r="P2" s="58"/>
      <c r="Q2" s="58"/>
      <c r="R2" s="58"/>
      <c r="S2" s="1"/>
      <c r="T2" s="1"/>
      <c r="U2" s="1"/>
      <c r="V2" s="1"/>
      <c r="W2" s="1"/>
      <c r="X2" s="1"/>
    </row>
    <row r="3" spans="1:24" ht="15.75" x14ac:dyDescent="0.25">
      <c r="A3" s="1"/>
      <c r="B3" s="58" t="s">
        <v>28</v>
      </c>
      <c r="C3" s="58"/>
      <c r="D3" s="58"/>
      <c r="E3" s="58"/>
      <c r="F3" s="58"/>
      <c r="G3" s="58"/>
      <c r="H3" s="58"/>
      <c r="I3" s="2"/>
      <c r="J3" s="58" t="s">
        <v>29</v>
      </c>
      <c r="K3" s="58"/>
      <c r="L3" s="58"/>
      <c r="M3" s="58"/>
      <c r="N3" s="58"/>
      <c r="O3" s="58"/>
      <c r="P3" s="58"/>
      <c r="Q3" s="58"/>
      <c r="R3" s="58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58" t="s">
        <v>3</v>
      </c>
      <c r="K4" s="58"/>
      <c r="L4" s="58"/>
      <c r="M4" s="58"/>
      <c r="N4" s="58"/>
      <c r="O4" s="58"/>
      <c r="P4" s="58"/>
      <c r="Q4" s="58"/>
      <c r="R4" s="58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62" t="s">
        <v>4</v>
      </c>
      <c r="B6" s="63" t="s">
        <v>32</v>
      </c>
      <c r="C6" s="63" t="s">
        <v>7</v>
      </c>
      <c r="D6" s="64" t="s">
        <v>8</v>
      </c>
      <c r="E6" s="64"/>
      <c r="F6" s="64"/>
      <c r="G6" s="65" t="s">
        <v>9</v>
      </c>
      <c r="H6" s="65"/>
      <c r="I6" s="65"/>
      <c r="J6" s="65" t="s">
        <v>10</v>
      </c>
      <c r="K6" s="65"/>
      <c r="L6" s="65"/>
      <c r="M6" s="65" t="s">
        <v>11</v>
      </c>
      <c r="N6" s="65"/>
      <c r="O6" s="65"/>
      <c r="P6" s="65" t="s">
        <v>12</v>
      </c>
      <c r="Q6" s="65"/>
      <c r="R6" s="65"/>
      <c r="S6" s="59" t="s">
        <v>33</v>
      </c>
      <c r="T6" s="60"/>
      <c r="U6" s="60"/>
      <c r="V6" s="60"/>
      <c r="W6" s="60"/>
      <c r="X6" s="61"/>
    </row>
    <row r="7" spans="1:24" ht="126" x14ac:dyDescent="0.25">
      <c r="A7" s="62"/>
      <c r="B7" s="63"/>
      <c r="C7" s="63"/>
      <c r="D7" s="3" t="s">
        <v>13</v>
      </c>
      <c r="E7" s="3" t="s">
        <v>14</v>
      </c>
      <c r="F7" s="3" t="s">
        <v>15</v>
      </c>
      <c r="G7" s="3" t="s">
        <v>13</v>
      </c>
      <c r="H7" s="3" t="s">
        <v>14</v>
      </c>
      <c r="I7" s="3" t="s">
        <v>15</v>
      </c>
      <c r="J7" s="3" t="s">
        <v>13</v>
      </c>
      <c r="K7" s="3" t="s">
        <v>14</v>
      </c>
      <c r="L7" s="3" t="s">
        <v>15</v>
      </c>
      <c r="M7" s="3" t="s">
        <v>13</v>
      </c>
      <c r="N7" s="3" t="s">
        <v>14</v>
      </c>
      <c r="O7" s="3" t="s">
        <v>15</v>
      </c>
      <c r="P7" s="3" t="s">
        <v>13</v>
      </c>
      <c r="Q7" s="3" t="s">
        <v>14</v>
      </c>
      <c r="R7" s="3" t="s">
        <v>15</v>
      </c>
      <c r="S7" s="3" t="s">
        <v>13</v>
      </c>
      <c r="T7" s="3" t="s">
        <v>26</v>
      </c>
      <c r="U7" s="3" t="s">
        <v>14</v>
      </c>
      <c r="V7" s="3" t="s">
        <v>26</v>
      </c>
      <c r="W7" s="3" t="s">
        <v>15</v>
      </c>
      <c r="X7" s="3" t="s">
        <v>26</v>
      </c>
    </row>
    <row r="8" spans="1:24" ht="15.75" x14ac:dyDescent="0.25">
      <c r="A8" s="5">
        <v>1</v>
      </c>
      <c r="B8" s="6" t="s">
        <v>34</v>
      </c>
      <c r="C8" s="7">
        <v>6</v>
      </c>
      <c r="D8" s="6">
        <v>1</v>
      </c>
      <c r="E8" s="6">
        <v>3</v>
      </c>
      <c r="F8" s="6">
        <v>2</v>
      </c>
      <c r="G8" s="6">
        <v>2</v>
      </c>
      <c r="H8" s="6">
        <v>3</v>
      </c>
      <c r="I8" s="6">
        <v>1</v>
      </c>
      <c r="J8" s="6">
        <v>2</v>
      </c>
      <c r="K8" s="6">
        <v>3</v>
      </c>
      <c r="L8" s="6">
        <v>1</v>
      </c>
      <c r="M8" s="6">
        <v>3</v>
      </c>
      <c r="N8" s="6">
        <v>2</v>
      </c>
      <c r="O8" s="6">
        <v>1</v>
      </c>
      <c r="P8" s="6">
        <v>6</v>
      </c>
      <c r="Q8" s="6">
        <v>0</v>
      </c>
      <c r="R8" s="6">
        <v>0</v>
      </c>
      <c r="S8" s="7">
        <f t="shared" ref="S8:S9" si="0">(D8+G8+J8+M8+P8)/5</f>
        <v>2.8</v>
      </c>
      <c r="T8" s="7">
        <f t="shared" ref="T8:T9" si="1">S8*100/C8</f>
        <v>46.666666666666664</v>
      </c>
      <c r="U8" s="7">
        <f t="shared" ref="U8:U9" si="2">(E8+H8+K8+N8+Q8)/5</f>
        <v>2.2000000000000002</v>
      </c>
      <c r="V8" s="7">
        <f t="shared" ref="V8:V9" si="3">U8*100/C8</f>
        <v>36.666666666666671</v>
      </c>
      <c r="W8" s="7">
        <f t="shared" ref="W8:W9" si="4">(F8+I8+L8+O8+R8)/5</f>
        <v>1</v>
      </c>
      <c r="X8" s="6">
        <f t="shared" ref="X8:X9" si="5">W8*100/C8</f>
        <v>16.666666666666668</v>
      </c>
    </row>
    <row r="9" spans="1:24" ht="15.75" x14ac:dyDescent="0.25">
      <c r="A9" s="5">
        <v>2</v>
      </c>
      <c r="B9" s="6" t="s">
        <v>35</v>
      </c>
      <c r="C9" s="7">
        <v>19</v>
      </c>
      <c r="D9" s="6">
        <v>4</v>
      </c>
      <c r="E9" s="6">
        <v>12</v>
      </c>
      <c r="F9" s="6">
        <v>3</v>
      </c>
      <c r="G9" s="6">
        <v>4</v>
      </c>
      <c r="H9" s="6">
        <v>12</v>
      </c>
      <c r="I9" s="6">
        <v>3</v>
      </c>
      <c r="J9" s="6">
        <v>4</v>
      </c>
      <c r="K9" s="6">
        <v>12</v>
      </c>
      <c r="L9" s="6">
        <v>3</v>
      </c>
      <c r="M9" s="6">
        <v>6</v>
      </c>
      <c r="N9" s="6">
        <v>10</v>
      </c>
      <c r="O9" s="6">
        <v>3</v>
      </c>
      <c r="P9" s="6">
        <v>17</v>
      </c>
      <c r="Q9" s="6">
        <v>2</v>
      </c>
      <c r="R9" s="6">
        <v>0</v>
      </c>
      <c r="S9" s="7">
        <f t="shared" si="0"/>
        <v>7</v>
      </c>
      <c r="T9" s="7">
        <f t="shared" si="1"/>
        <v>36.842105263157897</v>
      </c>
      <c r="U9" s="7">
        <f t="shared" si="2"/>
        <v>9.6</v>
      </c>
      <c r="V9" s="7">
        <f t="shared" si="3"/>
        <v>50.526315789473685</v>
      </c>
      <c r="W9" s="7">
        <f t="shared" si="4"/>
        <v>2.4</v>
      </c>
      <c r="X9" s="6">
        <f t="shared" si="5"/>
        <v>12.631578947368421</v>
      </c>
    </row>
    <row r="10" spans="1:24" ht="15.75" x14ac:dyDescent="0.25">
      <c r="A10" s="1"/>
      <c r="B10" s="8" t="s">
        <v>25</v>
      </c>
      <c r="C10" s="9">
        <v>25</v>
      </c>
      <c r="D10" s="9">
        <v>5</v>
      </c>
      <c r="E10" s="9">
        <v>15</v>
      </c>
      <c r="F10" s="9">
        <v>5</v>
      </c>
      <c r="G10" s="9">
        <v>6</v>
      </c>
      <c r="H10" s="9">
        <v>15</v>
      </c>
      <c r="I10" s="9">
        <v>4</v>
      </c>
      <c r="J10" s="9">
        <v>6</v>
      </c>
      <c r="K10" s="9">
        <v>15</v>
      </c>
      <c r="L10" s="9">
        <v>4</v>
      </c>
      <c r="M10" s="9">
        <v>9</v>
      </c>
      <c r="N10" s="9">
        <v>12</v>
      </c>
      <c r="O10" s="9">
        <v>4</v>
      </c>
      <c r="P10" s="9">
        <v>23</v>
      </c>
      <c r="Q10" s="9">
        <v>2</v>
      </c>
      <c r="R10" s="9">
        <v>0</v>
      </c>
      <c r="S10" s="9">
        <f t="shared" ref="S10:X10" si="6">SUM(S8:S9)</f>
        <v>9.8000000000000007</v>
      </c>
      <c r="T10" s="7">
        <f t="shared" si="6"/>
        <v>83.508771929824562</v>
      </c>
      <c r="U10" s="7">
        <f t="shared" si="6"/>
        <v>11.8</v>
      </c>
      <c r="V10" s="7">
        <f t="shared" si="6"/>
        <v>87.192982456140356</v>
      </c>
      <c r="W10" s="7">
        <f t="shared" si="6"/>
        <v>3.4</v>
      </c>
      <c r="X10" s="6">
        <f t="shared" si="6"/>
        <v>29.298245614035089</v>
      </c>
    </row>
    <row r="11" spans="1:24" ht="15.75" x14ac:dyDescent="0.25">
      <c r="A11" s="1"/>
      <c r="B11" s="10" t="s">
        <v>26</v>
      </c>
      <c r="C11" s="11">
        <f>C10*100/C10</f>
        <v>100</v>
      </c>
      <c r="D11" s="12">
        <f>D10*100/C10</f>
        <v>20</v>
      </c>
      <c r="E11" s="13">
        <f>E10*100/C10</f>
        <v>60</v>
      </c>
      <c r="F11" s="13">
        <f>F10*100/C10</f>
        <v>20</v>
      </c>
      <c r="G11" s="4">
        <f>G10*100/C10</f>
        <v>24</v>
      </c>
      <c r="H11" s="4">
        <f>H10*100/C10</f>
        <v>60</v>
      </c>
      <c r="I11" s="4">
        <f>I10*100/C10</f>
        <v>16</v>
      </c>
      <c r="J11" s="4">
        <f>J10*100/C10</f>
        <v>24</v>
      </c>
      <c r="K11" s="4">
        <f>K10*100/C10</f>
        <v>60</v>
      </c>
      <c r="L11" s="4">
        <f>L10*100/C10</f>
        <v>16</v>
      </c>
      <c r="M11" s="4">
        <f>M10*100/C10</f>
        <v>36</v>
      </c>
      <c r="N11" s="4">
        <f>N10*100/C10</f>
        <v>48</v>
      </c>
      <c r="O11" s="4">
        <f>O10*100/C10</f>
        <v>16</v>
      </c>
      <c r="P11" s="4">
        <f>P10*100/C10</f>
        <v>92</v>
      </c>
      <c r="Q11" s="4">
        <f>Q10*100/C10</f>
        <v>8</v>
      </c>
      <c r="R11" s="4">
        <f>R10*100/C10</f>
        <v>0</v>
      </c>
      <c r="S11" s="7">
        <f t="shared" ref="S11:X11" si="7">SUM(S10)</f>
        <v>9.8000000000000007</v>
      </c>
      <c r="T11" s="7">
        <f t="shared" si="7"/>
        <v>83.508771929824562</v>
      </c>
      <c r="U11" s="7">
        <f t="shared" si="7"/>
        <v>11.8</v>
      </c>
      <c r="V11" s="7">
        <f t="shared" si="7"/>
        <v>87.192982456140356</v>
      </c>
      <c r="W11" s="7">
        <f t="shared" si="7"/>
        <v>3.4</v>
      </c>
      <c r="X11" s="6">
        <f t="shared" si="7"/>
        <v>29.298245614035089</v>
      </c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4"/>
      <c r="C20" s="1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W1:X1"/>
    <mergeCell ref="B2:F2"/>
    <mergeCell ref="J2:R2"/>
    <mergeCell ref="B3:H3"/>
    <mergeCell ref="J3:R3"/>
    <mergeCell ref="S6:X6"/>
    <mergeCell ref="A6:A7"/>
    <mergeCell ref="B6:B7"/>
    <mergeCell ref="C6:C7"/>
    <mergeCell ref="J4:R4"/>
    <mergeCell ref="D6:F6"/>
    <mergeCell ref="G6:I6"/>
    <mergeCell ref="J6:L6"/>
    <mergeCell ref="M6:O6"/>
    <mergeCell ref="P6:R6"/>
  </mergeCells>
  <pageMargins left="0.25" right="0.25" top="0.75" bottom="0.75" header="0.29861111111111099" footer="0.29861111111111099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 группа.</vt:lpstr>
      <vt:lpstr>старшая группа</vt:lpstr>
      <vt:lpstr>Свод методиста 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2025-04-10T04:56:02Z</cp:lastPrinted>
  <dcterms:created xsi:type="dcterms:W3CDTF">2022-12-22T06:57:00Z</dcterms:created>
  <dcterms:modified xsi:type="dcterms:W3CDTF">2025-04-10T05:10:35Z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C37934EF552F492885DF48C646D18D91_12</vt:lpwstr>
  </property>
  <property fmtid="{D5CDD505-2E9C-101B-9397-08002B2CF9AE}" pid="3" name="KSOProductBuildVer">
    <vt:lpwstr>1049-12.2.0.18911</vt:lpwstr>
  </property>
</Properties>
</file>